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19440" windowHeight="7155"/>
  </bookViews>
  <sheets>
    <sheet name="Propust_za natječaj" sheetId="4" r:id="rId1"/>
  </sheets>
  <definedNames>
    <definedName name="_xlnm.Print_Area" localSheetId="0">'Propust_za natječaj'!$A$1:$G$358</definedName>
  </definedNames>
  <calcPr calcId="145621"/>
</workbook>
</file>

<file path=xl/calcChain.xml><?xml version="1.0" encoding="utf-8"?>
<calcChain xmlns="http://schemas.openxmlformats.org/spreadsheetml/2006/main">
  <c r="G330" i="4" l="1"/>
  <c r="G310" i="4"/>
  <c r="G312" i="4"/>
  <c r="G314" i="4"/>
  <c r="G316" i="4"/>
  <c r="G322" i="4"/>
  <c r="G323" i="4"/>
  <c r="G236" i="4"/>
  <c r="G252" i="4"/>
  <c r="G267" i="4"/>
  <c r="G281" i="4"/>
  <c r="G288" i="4"/>
  <c r="G213" i="4"/>
  <c r="G222" i="4"/>
  <c r="G207" i="4"/>
  <c r="G208" i="4"/>
  <c r="G184" i="4"/>
  <c r="G196" i="4"/>
  <c r="G87" i="4"/>
  <c r="G102" i="4"/>
  <c r="G114" i="4"/>
  <c r="G126" i="4"/>
  <c r="G136" i="4"/>
  <c r="G150" i="4"/>
  <c r="G158" i="4"/>
  <c r="G168" i="4"/>
  <c r="G52" i="4"/>
  <c r="G54" i="4"/>
  <c r="G58" i="4"/>
  <c r="G62" i="4"/>
  <c r="G46" i="4"/>
  <c r="G30" i="4"/>
  <c r="G34" i="4"/>
  <c r="G337" i="4" l="1"/>
  <c r="G349" i="4" s="1"/>
  <c r="G170" i="4"/>
  <c r="G345" i="4" s="1"/>
  <c r="G77" i="4"/>
  <c r="G343" i="4" s="1"/>
  <c r="G291" i="4"/>
  <c r="G347" i="4" s="1"/>
  <c r="G352" i="4" l="1"/>
  <c r="G354" i="4" l="1"/>
  <c r="G356" i="4" s="1"/>
</calcChain>
</file>

<file path=xl/sharedStrings.xml><?xml version="1.0" encoding="utf-8"?>
<sst xmlns="http://schemas.openxmlformats.org/spreadsheetml/2006/main" count="270" uniqueCount="239">
  <si>
    <t>Rad se plaća po kubičnom metru iskopa u sraslom stanju po jediničnim cijenama iz ugovora, i to odijeljeno za pojedine kategorije materijala ( “C”).</t>
  </si>
  <si>
    <t>Uređenje temeljnog tla polaganjem netkanog tekstila</t>
  </si>
  <si>
    <t>U svemu prema točki 2.8.4. OTU-a.</t>
  </si>
  <si>
    <t xml:space="preserve">Dijelovi trase na kojima će se ovim načinom urediti temeljno tlo određuje nadzorni organ na licu mjesta. </t>
  </si>
  <si>
    <t>Rad se mjeri i obračunava po kvadratnom metru stvarno uređenog temeljnog tla.</t>
  </si>
  <si>
    <t>Rad obuhvaća površinski iskop tla u sloju debljine 20cm i padovima predviđenima projektom, te njegovo prebacivanje na mjesto ugradnje, u stalno ili privremeno odlagalište. Rad mora biti obavljen u skladu s projektom, propisima, programom kontrole i osiguranja kakvoće, projektom organizacije građenja, zahtjevima nadzornog inženjera i općim tehničkim uvjetima.</t>
  </si>
  <si>
    <t>Ovaj rad obuhvaća sve široke iskope koji su predviđeni projektom ili zahtjevom nadzornog inženjera. Rad uključuje i utovar iskopanog materijala u prijevozna sredstva. Iskop se obavlja prema visinskim kotama iz projekta, te propisanim nagibima kosina, a uzimajući u obzir geomehanička svojstva tla i zahtijevana svojstva za namjensku upotrebu iskopanog materijala, u skladu s općim tehničkim uvjetima.</t>
  </si>
  <si>
    <t>Čišćenje obuhvaća i uklanjanje svega nepotrebnog materijala zaostalog nakon tih radova.</t>
  </si>
  <si>
    <t>Jedinična cijena</t>
  </si>
  <si>
    <t>Ukupno</t>
  </si>
  <si>
    <t>Jed mj</t>
  </si>
  <si>
    <t>Uklanjanje grmlja i šiblja</t>
  </si>
  <si>
    <t>Uklanjanje grmlja i šiblja (do Ø 10 cm) obračunava se po četvornom metru očišćene zarasle površine.</t>
  </si>
  <si>
    <t>- uklanjanje grmlja i šiblja</t>
  </si>
  <si>
    <t>1.5.</t>
  </si>
  <si>
    <t>U jedničnoj cijeni uključen je sav rad, materijal i prijevoz potreban za izradu zelenog pojasa.</t>
  </si>
  <si>
    <t>- izrada zelenih pojasa</t>
  </si>
  <si>
    <t>Sve radove na ispitivanju i pribavljanju atesta koji su potrebni kao dokaz kvalitete materijala i pravilno izvedenog tampona treba uskladiti prema HRN U.E. 9.020.</t>
  </si>
  <si>
    <t xml:space="preserve">Rad se odnosi na dužnost izvođača da prije početka građevinskih radova dostavi naručiocu ili nadzornom inženjeru plan organizacije gradilišta i tehničke opreme, te operativni (dinamički) plan izvršenja ugovorenih radova. </t>
  </si>
  <si>
    <t>Organizacija gradilišta, tehnička oprema i potrebna mehanizacija moraju biti u skladu sa zahtjevima projekta i trebaju omogućiti cjelovito i dosljedno izvršenje građevinskih radova.</t>
  </si>
  <si>
    <t>Investitor ili nadzorni inženjer, nakon prihvaćanja priloženog plana i potrebnih tehničkih pomagala, upisom u građevinski dnevnik, dozvoljava početak radova.</t>
  </si>
  <si>
    <t>Jedinična cijena obuhvaća i sva prethodna ispitivanja, ateste i izvještaje o traženoj kvaliteti.</t>
  </si>
  <si>
    <t>1.4.</t>
  </si>
  <si>
    <t>2.1.</t>
  </si>
  <si>
    <t xml:space="preserve">Iskolčenje trase i objekata obuhvaća sva geodetska mjerenja, kojima se podaci iz projekta prenose na teren ili s terena u projekte, osiguranje osi iskolčene trase, profiliranje, obnavljanje i održavanje iskolčenih oznaka na terenu za sve vrijeme građenja, odnosno do predaje radova investitoru. </t>
  </si>
  <si>
    <t>Iskop površinskog sloja tla i humusa</t>
  </si>
  <si>
    <t>Bitumenski međusloj za međusobno sljepljivanje asfaltnih slojeva jest tanki sloj bitumena dobiven od bitumenske emulzije ili vrućeg bitumena prskanjem. Izvodi se u okviru pripreme podloga za izvedbu asfaltnih slojeva kolničke konstrukcije.</t>
  </si>
  <si>
    <t>Kakvoća bitumenske emulzije mora odgovarati zahtjevima danim u potpoglavlju 6-00.2.8 OTU-a.</t>
  </si>
  <si>
    <t>Sloj izrađen na bazi bitumenskih veziva treba poprskati bitumenskom emulzijom u količini od 0,15 do 0,35 kg/m2, što ovisi o onečišćenosti i istrošenosti podloge.</t>
  </si>
  <si>
    <t xml:space="preserve">Red. broj </t>
  </si>
  <si>
    <t>Opis</t>
  </si>
  <si>
    <t>Obračun se vrši po m2 stvarno ugrađene betonske galanterije-opločnika.</t>
  </si>
  <si>
    <t>Bitumenski međusloj za sljepljivanje asfaltnih slojeva</t>
  </si>
  <si>
    <t>SVEUKUPNO 3.KOLNIČKA KONSTRUKCIJA</t>
  </si>
  <si>
    <t>SVEUKUPNO 1. PRIPREMNI RADOVI</t>
  </si>
  <si>
    <t>Tekuća ispitivanja obuhvaćaju određivanje stupnja zbijenosti u odnosu na standardni Proctorov postupak (Sz) ili određivanje modula stišljivosti (Ms) kružnom pločom promjera 30 cm, najmanje jedno ispitivanje na svakih 1000 m2 uređenog temeljnog tla. Kriteriji za ocjenu kvalitete temeljnog tla su slijedeći:
- stupanj zbijenosti Sz= min. 100%
- modul stišljivosti Ms= min. 25 MN/m2</t>
  </si>
  <si>
    <t>Količina</t>
  </si>
  <si>
    <t>Količina obavljenih radova mjeri se u metrima kvadratnim gornje površine stvarno položenog i ugrađenog habajućeg sloja sukladno projektu.</t>
  </si>
  <si>
    <t>U cijeni su sadržani svi troškovi nabave materijala, proizvodnje i ugradnje asfaltne mješavine, prijevoz, oprema i sve ostalo što je potrebno za izvođenje radova.</t>
  </si>
  <si>
    <t>kom</t>
  </si>
  <si>
    <t>1.3.</t>
  </si>
  <si>
    <t>3.2.</t>
  </si>
  <si>
    <t>3.</t>
  </si>
  <si>
    <t>3.1.</t>
  </si>
  <si>
    <t>Ovaj rad mjeri se i obračunava u kubičnim metrima ugrađenog materijala u zbijenom stanju. Za obračun se uzimaju dimenzije iz projekta, osim ako odredbom nadzornog inženjera nije došlo do nekih izmjena.</t>
  </si>
  <si>
    <t>2.7.</t>
  </si>
  <si>
    <t>2.8.</t>
  </si>
  <si>
    <t>Količina obavljenih radova mjeri se četvornim metrima gornje površine stvarno položenog i ugrađenog BNS-a i sukladno projektu.</t>
  </si>
  <si>
    <t>Fizičko-mehanička svojstva asfaltne mješavine moraju zadovoljavati uvjete dane u potpoglavlju 5-04.3.2 OTU-a, u tablici 5-04-8. Svojstva izvedenog asfaltnog sloja moraju zadovoljavati uvjete dane u potpoglavlju 5-04.3.3, u tablicama 5-04-9 OTU-a i 5-04-10.</t>
  </si>
  <si>
    <t>Sve ustanovljene manjkavosti prema navedenim zahtjevima izvođač će otkloniti. Svi troškovi otklanjanja ustanovljenih manjkavosti terete izvođača, uključujući i sva dodatna ispitivanja i mjerenja koje je potrebno provesti da se ustanovi valjanost sanacije.</t>
  </si>
  <si>
    <t>Udio bitumena i granulometrijski sastav kamene smjese određeni na uzorcima asfaltne mješavine u okviru tekućih i kontrolnih ispitivanja mora zadovoljavati uvjete dane u 6. poglavlju OTU-a.</t>
  </si>
  <si>
    <t>- uređenje temeljnog tla zbijanjem</t>
  </si>
  <si>
    <t>OPREMA PROMETNICE</t>
  </si>
  <si>
    <t>Rad mora biti obavljen u skladu s projektom, Pravilnikom, propisima, programom kontrole i osiguranja kakvoće (PKOK), projektom organizacije građenja (POG), zahtjevima nadzornog inženjera i OTU.</t>
  </si>
  <si>
    <t>Rad se mjeri po metru trase i priključaka u skladu s projektima.</t>
  </si>
  <si>
    <t>Nosivi sloj od zrnatog kamenog materijala može se raditi kada nadzorni inženjer preuzme posteljicu te odobri početak rada. Nadzorni inženjer provjerava: ravnost, projektiranje nagiba, pravilno izvedenu odvodnju, položaj i tražene uvjete kakvoće.</t>
  </si>
  <si>
    <t>Široki iskop u materijalu "C" kategorije</t>
  </si>
  <si>
    <t>Količine širokog iskopa za obračun utvrđuju se mjerenjem stvarno izvedenog iskopa tla u sraslom stanju, u okviru projekta ili prema izmjenama koje odobrava nadzorni inženjer.</t>
  </si>
  <si>
    <t>Veće količine iskopanih materijala od projektiranih ili neodobrenih od nadzornog inženjera, tj. nastale pogreškom izvođača, ne plaćaju se.</t>
  </si>
  <si>
    <t>1.</t>
  </si>
  <si>
    <t>PRIPREMNI RADOVI</t>
  </si>
  <si>
    <t>1.1.</t>
  </si>
  <si>
    <t>Geodetski radovi</t>
  </si>
  <si>
    <t>Geodetski radovi pri građenju cesta obuhvaćaju :</t>
  </si>
  <si>
    <t>• izradu snimka izvedenog stanja.</t>
  </si>
  <si>
    <t>U jedničnoj cijeni uključen je sav rad, materijal i prijevoz potreban za izradu.</t>
  </si>
  <si>
    <t>1. PRIPREMNI RADOVI</t>
  </si>
  <si>
    <t>2. ZEMLJANI RADOVI</t>
  </si>
  <si>
    <t>SVEUKUPNO 2. ZEMLJANI RADOVI:</t>
  </si>
  <si>
    <t>Za ovu zaštitu upotrebljava se iskopani površinski zemljani materijal bez primjesa grana, korijenja, kamenih i drugih materijala koji nisu pogodni za razvoj vegetacije.</t>
  </si>
  <si>
    <t>Debljina humusnog sloja određena je projektom i iznosi 20 cm. Nakon nanošenja humusnog sloja površinu treba isplanirati s točnošću ±2 cm i uvaljati lakim statičkim valjcima jednim prijelazom.</t>
  </si>
  <si>
    <t>Zelene površine treba zatraviti u svemu prema točki 2-15 OTU-a.</t>
  </si>
  <si>
    <t>Objekti, instalacije i rad u okviru potrebne opreme i uređenja gradilišta terete troškove režije gradilišta i ne obračunavaju se posebno.</t>
  </si>
  <si>
    <t>2.</t>
  </si>
  <si>
    <t>ZEMLJANI RADOVI</t>
  </si>
  <si>
    <t>2.2.</t>
  </si>
  <si>
    <t>Rad mora biti obavljen u skladu s projektom, propisima, programom kontrole i osiguranja kakvoće, projektom organizacije građenja, zahtjevima nadzornog inženjera i općim tehničkim uvjetima.</t>
  </si>
  <si>
    <t>Sve iskope treba obaviti prema predviđenim visinskim kotama i propisanim nagibima po projektu, odnosno po zahtjevima nadzornog inženjera. Pri izradi iskopa treba provesti sve mjere sigurnosti pri radu i sva potrebna osiguranja postojećih objekata i komunikacija.</t>
  </si>
  <si>
    <t>U ove su radove uključeni radovi na primopredaji i održavanju svih osnovnih geodetskih podloga i nacrta koje investitor predaje izvođaču na početku radova.</t>
  </si>
  <si>
    <t>2.3.</t>
  </si>
  <si>
    <t>2.4.</t>
  </si>
  <si>
    <t>2.5.</t>
  </si>
  <si>
    <t>2.6.</t>
  </si>
  <si>
    <t>4.</t>
  </si>
  <si>
    <t>4.1.</t>
  </si>
  <si>
    <t>Nosivi sloj od mehanički zbijenog zrnatog kamenog materijala bez veziva (tampon)</t>
  </si>
  <si>
    <t>m'</t>
  </si>
  <si>
    <t>KOLNIČKA KONSTRUKCIJA</t>
  </si>
  <si>
    <t>• iskolčenje trase i svih objekata u trasi i
  preko trase cesta;</t>
  </si>
  <si>
    <t>• sva mjerenja koja su u vezi s prijenosom
  podataka iz projekata na teren i obrnuto;</t>
  </si>
  <si>
    <t>Rad se mjeri u kubičnim metrima stvarno iskopanog tla, a plaća po ugovorenim jediničnim cijenama koje uključuju iskop, prebacivanje na mjesto ugradnje ili u odlagalište s razastiranjem i planiranjem kao i sve ostalo prema opisu u ovom potpoglavlju.</t>
  </si>
  <si>
    <t>Tijekom izvedbe asfaltnih slojeva kolničke konstrukcije, izvođač mora provoditi tekuća ispitivanja bitumenske emulzije sukladno potpoglavlju 6-00.4.2.1 OTU-a, te kontrolna ispitivanja bitumenske emulzije sukladno potpoglavlju 6-00.4.2.2, OTU-a.</t>
  </si>
  <si>
    <t>Prskanje bitumenskom emulzijom asfaltnih slojeva kolničke konstrukcije mjeri se četvornim metrima stvarno poprskane površine sukladno detaljima iz projekta i obračunava se u četvornim metrima poprskane površine.</t>
  </si>
  <si>
    <t>U cijeni su sadržani svi troškovi nabave materijala, prijevoz, oprema i sve ostalo što je potrebno za izvođenje radova.</t>
  </si>
  <si>
    <t>- bitumenska emulzija za sljepljivanje slojeva</t>
  </si>
  <si>
    <t>3.5.</t>
  </si>
  <si>
    <t>Rad se obračunava po metru dužnom izvedene crte.</t>
  </si>
  <si>
    <t>Izvedba isprekidane crte za vođenje prometa d=12cm, dužine punog/praznog polja 1m, bijele boje</t>
  </si>
  <si>
    <t>Popločenu površinu nakon fugiranja očistiti I do stabilnosti sabiti vibropločom sa gumenom podloškom.</t>
  </si>
  <si>
    <t>Opseg tih radova mora u svemu zadovoljiti potrebe građenja, kontrolnih radova, obračuna i drugih razloga koji uvjetuju izvršenje radova.</t>
  </si>
  <si>
    <t>1.2.</t>
  </si>
  <si>
    <t>Rad mora biti obavljen u skladu s projektom, propisima, programom kontrole i osiguranja kakvoće, projektom organizacije građenja, zahtjevima nadzornog inženjera i OTU.</t>
  </si>
  <si>
    <t>Rad se mjeri i obračunava po četvornom metru stvarno uređenog temeljog tla.</t>
  </si>
  <si>
    <t>Nabava i postavljanje ploče za označavanje gradilišta</t>
  </si>
  <si>
    <t xml:space="preserve">Gradilište mora biti označeno pločom koja obvezno sadrži ime, odnosno tvrtku investitora, projektanta i izvođača, naziv i vrstu građevine koja se gradi, naziv državnog tijela koje je izdalo dozvolu na temelju koje se gradi, klasifikacijsku oznaku, urudžbeni broj i datum izdavanja te dozvole. </t>
  </si>
  <si>
    <t>Obračun se vrši po komadu dobavljene i postavljene ploče.</t>
  </si>
  <si>
    <t>Tehnička oprema i priprema gradilišta za rad</t>
  </si>
  <si>
    <t>• održavanje iskolčenih oznaka na terenu u
  cijelom razdoblju od početka radova do
  predaje svih radova investitoru; i</t>
  </si>
  <si>
    <t>Izrada habajućeg sloja od asfaltbetona</t>
  </si>
  <si>
    <t>Habajući sloj od asfaltbetona (HS-AB) je asfaltni sloj izrađen od mješavine kamenog brašna, kamenog materijala i bitumena kao veziva, gdje je granulometrijski sastav kamene smjese sastavljen po načelu najgušće složenog kamenog materijala.</t>
  </si>
  <si>
    <t>Rušenje postojeće kolničke konstrukcije</t>
  </si>
  <si>
    <t>Izrada zelenih pojasa</t>
  </si>
  <si>
    <t>Svojstva izvedenog asfaltnog sloja određena u okviru tekućih i kontrolnih ispitivanja moraju zadovoljavati uvjete dane u potpoglavlju 6-03 OTU-a.</t>
  </si>
  <si>
    <t>- iskop humusa u sloju debljine 20 cm</t>
  </si>
  <si>
    <t>Uređenje temeljnog tla mehaničkim zbijanjem</t>
  </si>
  <si>
    <t>- tampon na kolniku, dmin = 40 cm</t>
  </si>
  <si>
    <t>Oznake na kolniku</t>
  </si>
  <si>
    <t>Ovaj rad obuhvaća izradu oznaka na kolniku za reguliranje prometa koje su definirane u Pravilniku i OTU.</t>
  </si>
  <si>
    <t>Boje i dimenzije oznaka određene su Pravilnikom i pripadajućim normama.</t>
  </si>
  <si>
    <t>U cijenu ulazi sav rad, materijal, prijevoz i sve ostalo što je potrebno za potpuni dovršetak posla uključujući potrebna ispitivanja kakvoće materijala i rada.</t>
  </si>
  <si>
    <t>3.4.</t>
  </si>
  <si>
    <t>3. KOLNIČKA KONSTRUKCIJA</t>
  </si>
  <si>
    <t>REKAPITULACIJA</t>
  </si>
  <si>
    <t>Ovaj rad obuhvaća sječenje šiblja I odsijecanje granja, rezanje grana na dužine pogodne za prijevoz, vađenje  šiblja, zatim odnošenje šiblja I granja na odlagalište koje odredi nadzorni inženjer.</t>
  </si>
  <si>
    <t>Površine koje treba očistiti od šiblja, označene su u nacrtima ili ih određuje nadzorni inženjer prije početka rada.</t>
  </si>
  <si>
    <t>frezanje u jednom prijelazu ( debljina 0 - 6 cm )</t>
  </si>
  <si>
    <t>Stavka obuhvaća strojno frezanje postojećeg asfalta,  zasijecanje postojećih asfaltnih slojeva kolnika na mjestima uklapanja nove kolničke konstrukcije u postojeću cestu.sa utovarom i odvozom na deponiju udaljenu do 10 km. Rad se obračunava po m2 stvarno isfrezane kolničke konstrukcije.</t>
  </si>
  <si>
    <t>1.3.1.</t>
  </si>
  <si>
    <t>1.3.2.</t>
  </si>
  <si>
    <t>Strojno zasijecanje postojećih asfaltnih slojeva kolnika na mjestima uklapanja nove kolničke konstrukcije u postojeću cestu.</t>
  </si>
  <si>
    <t xml:space="preserve">Ovaj rad obuhvaća vađenje i demontiranje prometnih znakova, reklamnih ploča i ostale prometne opreme (kolobrani i odbojnici), postojećih propusta, uklanjanje rubnjaka, rušenje i/ili premještanje ograda,  </t>
  </si>
  <si>
    <t>1.6.</t>
  </si>
  <si>
    <t>1.7.</t>
  </si>
  <si>
    <t xml:space="preserve">Tlo se iskopava isključivo strojno, a ručno jedino tamo gdje to strojevi ne bi mogli obaviti na zadovoljavajući način. </t>
  </si>
  <si>
    <t>U jediničnu cijenu uračunati su svi radovi na iskopu materijala s prebacivanjem iskopanog materijala u kanal koji se zatrpava, razastiranje i planiranje nasutog  materijala,  radove na uređenju, planiranju i zbijanju posteljice te pripremom za ugradnju nosivog sloja kamena, te izvođač nema pravo zahtijevati bilo kakvu dodatnu naknadu za taj rad.</t>
  </si>
  <si>
    <t xml:space="preserve">Iskop u materijalu "C" kategorije </t>
  </si>
  <si>
    <t>Ovaj rad obuhvaća strojni iskop u materijalu "C" kategorije za  polaganje betonskih kanalica. Rad uključuje i utovar iskopanog materijala u prijevozna sredstva. Iskop se obavlja prema visinskim kotama iz projekta, te propisanim nagibima kosina, a uzimajući u obzir geomehanička svojstva tla i zahtijevana svojstva za namjensku upotrebu iskopanog materijala, u skladu s općim tehničkim uvjetima.</t>
  </si>
  <si>
    <t>U jediničnu cijenu uračunati su svi radovi na iskopu materijala s utovarom iskopanog materijala u kamion te zatrpavanjem kanala koji se zatrpava, razastiranje i planiranje nasutog  materijala,  radove na uređenju, planiranju i zbijanju posteljice te pripremom za ugradnju betonskih kanalica, te izvođač nema pravo zahtijevati bilo kakvu dodatnu naknadu za taj rad.</t>
  </si>
  <si>
    <t xml:space="preserve">Rad obuhvaća sve radove koji se moraju obaviti kako bi se sraslo tlo osposobilo da bez štetnih posljedica preuzme opterećenje od nasipa i kolničke konstrukcije i prometno opterećenje. </t>
  </si>
  <si>
    <t>Zatrpavanje postojećeg kanala i depresije materijalom iz iskopa</t>
  </si>
  <si>
    <t>Rad se mjeri u kubnim metrima potpuno nasutog kanala i depresije i izvedene zaštite pokosa.</t>
  </si>
  <si>
    <t>zatrpavanje</t>
  </si>
  <si>
    <t>Ugradnja kanalica</t>
  </si>
  <si>
    <t xml:space="preserve">betonske kanalice trapeznog oblika dubine min 20 cm, </t>
  </si>
  <si>
    <t>Kanalice  se polažu na betonsku podlogu C 12/15, a sve prema preojektu, zahtjevu proizvođača i OTU</t>
  </si>
  <si>
    <t>U jediničnu cijenu uračunat je utovar, prijevoz, istovar i ugradnja kanalica na pripremljenu podlogu, kao i dobava i ugradnja betona za podlogu, priprema i ugradnja smjese za reške, te izrada eventualno potrebne oplate.</t>
  </si>
  <si>
    <t>Obračun se vrši po metru tekućem ugrađene kanalice.</t>
  </si>
  <si>
    <t xml:space="preserve">- kanalica </t>
  </si>
  <si>
    <t>3.2.1.</t>
  </si>
  <si>
    <t>Cijevni betonski propusti</t>
  </si>
  <si>
    <t>Stavka obuhvaća nabavu, dostavu i ugradnju betonskih cijevi, te izrada cijevnih propusta, sa dobavom materijala i zradom ulaznih i izlaznih glava, a sve prema detaljima iz projekta i OTU.</t>
  </si>
  <si>
    <t>Cijevi se polažu na betonsku podlogu C 12/15, te oblažu betonom debljine 15 cm marke C 20/25 .</t>
  </si>
  <si>
    <t>Obračun se vrši po metru tekućem izvedenog cijevnog propusta</t>
  </si>
  <si>
    <t>podizanje ljevano željeznog poklopca dim 60 x 60 cm.</t>
  </si>
  <si>
    <t>Površinsko odvodnjavanje - odvodni jarci</t>
  </si>
  <si>
    <t>Obračun radova</t>
  </si>
  <si>
    <t>Rad se mjeri u dužnim metrima iskopanog i profiliranog kanala (iskop 0,10 m3/m1)</t>
  </si>
  <si>
    <t>4.1.1.</t>
  </si>
  <si>
    <t>4.1.2.</t>
  </si>
  <si>
    <t>SVEUKUPNO  4. OPREMA PROMETNICE</t>
  </si>
  <si>
    <t>4. OPREMA CESTE</t>
  </si>
  <si>
    <t>Stavka obuhvaća nabavu, dostavu i ugradnju tipskih betonskih kanalica trapeznog oblika dubine min 20 cm, izrađenih od betona C 30/37. -( kao TIP 2 - SAMOBORKA )</t>
  </si>
  <si>
    <t>Sisak, 01.09.2017.</t>
  </si>
  <si>
    <r>
      <rPr>
        <b/>
        <sz val="11"/>
        <rFont val="Arial"/>
        <family val="2"/>
        <charset val="238"/>
      </rPr>
      <t>GRAD POPOVAČA</t>
    </r>
    <r>
      <rPr>
        <sz val="11"/>
        <rFont val="Arial"/>
        <family val="2"/>
      </rPr>
      <t xml:space="preserve"> - Uređenje oborinske odvodnje u dijelu spoja ulice Trnajec i  Jelengradske ulice (ŽC3131)</t>
    </r>
  </si>
  <si>
    <r>
      <t xml:space="preserve">Predmet:                  </t>
    </r>
    <r>
      <rPr>
        <b/>
        <sz val="10"/>
        <rFont val="Arial"/>
        <family val="2"/>
        <charset val="238"/>
      </rPr>
      <t>TROŠKOVNIK RADOVA</t>
    </r>
  </si>
  <si>
    <t xml:space="preserve">Građevina:   Uređenje oborinske odvodnje u dijelu spoja ulice Trnajec i  Jelengradske ulice (ŽC3131)                                                                                                                                                                                                                                                                                                                          </t>
  </si>
  <si>
    <t>Uklanjanje umjetnih objekata, prometnih znakova, reklamnih ploča i slično</t>
  </si>
  <si>
    <t>kopl.</t>
  </si>
  <si>
    <t>Lokacija i zaštita komunalnih instalacija i ostalih priključaka</t>
  </si>
  <si>
    <t>kompl.</t>
  </si>
  <si>
    <r>
      <t xml:space="preserve">Mjesto gradnje:      </t>
    </r>
    <r>
      <rPr>
        <b/>
        <sz val="10"/>
        <rFont val="Arial"/>
        <family val="2"/>
        <charset val="238"/>
      </rPr>
      <t xml:space="preserve"> K.o.  POPOVAČA - na području grada Popovače</t>
    </r>
  </si>
  <si>
    <r>
      <t>m</t>
    </r>
    <r>
      <rPr>
        <vertAlign val="superscript"/>
        <sz val="11"/>
        <rFont val="Arial"/>
        <family val="2"/>
        <charset val="238"/>
      </rPr>
      <t>2</t>
    </r>
  </si>
  <si>
    <t>Rad obuhvaća zaštitu komunalnih instalacija i ostalih priključaka, kao što su zračni i podzemni vodovi električne energije, plinovodi, naftovodi, telefonski vodovi, toplovodi, vodovodi, kanalizacija i drugo, koji su sastavni dio prometnice, ili koji tijekom gradnje prometnice mogu biti ugrožene.</t>
  </si>
  <si>
    <t>ne nudi se</t>
  </si>
  <si>
    <r>
      <t>Na mjestima na kojima nije moguće postići dovoljnu nosivost temeljnog tla mehaničkim zbijanjem, predviđa se dobava i polaganje netkanog tekstila mase 300 gr./m</t>
    </r>
    <r>
      <rPr>
        <vertAlign val="superscript"/>
        <sz val="11"/>
        <rFont val="Arial"/>
        <family val="2"/>
        <charset val="238"/>
      </rPr>
      <t>2</t>
    </r>
    <r>
      <rPr>
        <sz val="11"/>
        <rFont val="Arial"/>
        <family val="2"/>
        <charset val="238"/>
      </rPr>
      <t>.</t>
    </r>
  </si>
  <si>
    <t>strojni iskop-prfiliranje  rova za polaganje kanalica</t>
  </si>
  <si>
    <t>Prije početka radova na zatrpavanju kanala, izvođač je dužan osigurati osnovne uvjete stabilnosti površine pokosa, prema ovim OTU.</t>
  </si>
  <si>
    <t>Ovaj rad obuhvaća zatrpavanje postojećeg kanala i depresije materijalom iz iskopa sa izradom nagiba prema prometnici min  5-6 % uz potrebno zbijanje zemljanog materijala u slojevima.</t>
  </si>
  <si>
    <t>Strojni iskop i profiliranje postojećih odvodnih jaraka bez obloge  u nagibima od 0,2 do 2%. u  tlu s  uređenjem dna i pokosa jarka prema projektu s utovarom i odlaganjem iskopnog materijala  na privremeno odlagalište (prema odobrenju nadzornog inženjera uz rubove jaraka sa potrebnim planiranjem i potpunim uređenjem okoliša).</t>
  </si>
  <si>
    <r>
      <t>Kriteriji za ocjenu kvalitete izvedenog sloja su modul stišljivosti Ms</t>
    </r>
    <r>
      <rPr>
        <sz val="11"/>
        <rFont val="Symbol"/>
        <family val="1"/>
        <charset val="2"/>
      </rPr>
      <t>³</t>
    </r>
    <r>
      <rPr>
        <sz val="11"/>
        <rFont val="Arial"/>
        <family val="2"/>
        <charset val="238"/>
      </rPr>
      <t>80MN/m</t>
    </r>
    <r>
      <rPr>
        <vertAlign val="superscript"/>
        <sz val="11"/>
        <rFont val="Arial"/>
        <family val="2"/>
        <charset val="238"/>
      </rPr>
      <t xml:space="preserve">2 </t>
    </r>
    <r>
      <rPr>
        <sz val="11"/>
        <rFont val="Arial"/>
        <family val="2"/>
        <charset val="238"/>
      </rPr>
      <t>,odnosno stupanj zbijenosti Sz=100%.</t>
    </r>
  </si>
  <si>
    <r>
      <t xml:space="preserve">- cijevni propust od betonskih cijevi </t>
    </r>
    <r>
      <rPr>
        <sz val="11"/>
        <rFont val="Calibri"/>
        <family val="2"/>
        <charset val="238"/>
      </rPr>
      <t>Ø</t>
    </r>
    <r>
      <rPr>
        <sz val="11"/>
        <rFont val="Arial"/>
        <family val="2"/>
        <charset val="238"/>
      </rPr>
      <t xml:space="preserve"> 400 mm</t>
    </r>
  </si>
  <si>
    <r>
      <t xml:space="preserve">- cijevni propust od betonskih cijevi </t>
    </r>
    <r>
      <rPr>
        <sz val="11"/>
        <rFont val="Calibri"/>
        <family val="2"/>
        <charset val="238"/>
      </rPr>
      <t>Ø</t>
    </r>
    <r>
      <rPr>
        <sz val="11"/>
        <rFont val="Arial"/>
        <family val="2"/>
        <charset val="238"/>
      </rPr>
      <t xml:space="preserve"> 600 mm</t>
    </r>
  </si>
  <si>
    <t>3.3.</t>
  </si>
  <si>
    <t>U jediničnu cijenu uračunato je i zarezivanje asfaltnog kolnika pilom za asfalt, razbijanje asfalta debljine cca do 12 cm, sa utovarom i odvozom na deponiju, strojni široki iskop nosivog sloja kolničke konstrukcije - zbijenog tampona u sloju 40 cm sa odlaganjem na deponiju, široki iskop u materijalu "C" kategorije, planiranje i zbijanje posteljice, dobava materijala i izrada betonske podloge, betonskih cijevi, obloge od betona i zatrpavanjem cijevi do kolničke nosive konstrukcije, te izradom ulazne i izlazne glave od betona C 25/30</t>
  </si>
  <si>
    <t>Prilagodba postojećih a.b. Okana</t>
  </si>
  <si>
    <t>Stavka obuhvaća vađenje postojećeg lijevano željeznog poklpca s okvirom, te njegovo podizanje na projektiranu visinu s ponovnom ugradbom u betonsku ploču. Stavka obuhvaća i potrebno razbijanje postojeće betonske ploče i zidova betonskog šahta sa dobavom i ugradnjom oplate, armature i betona, podizanje šahte do visine min. + 10 cm iznad kosine nasipa.</t>
  </si>
  <si>
    <t>Zidovi AB šahte se izrađuju od betona C 30/37, debljine 20 cm, armirani obostrano a. mrežom Q 335</t>
  </si>
  <si>
    <t>Obračun se vrši po kom podignutog ljevano željeznog poklopca (N= 50 KN)</t>
  </si>
  <si>
    <t xml:space="preserve">Opločnici se postavljaju na podložni sloj pijeska  debljine min 15 cm, stabiliziran cementom u omjeru 50 kg cementa/m3 pijeska suho mješanog. </t>
  </si>
  <si>
    <t>Ugradnja betonskih prizmi za oblaganje dna i pokosa odvodnog jarka - kanala</t>
  </si>
  <si>
    <t>Stavka obuhvaća nabavu materijala, dostavu I ugradnju tipske betonske galanterije-opločnika (bet. Prizmi) za  oblaganja pokosa i dna odvodnog kanala. Opločnici su šesterokutnog ili prizmatičnog oblika debljine d= 15 (20) cm.</t>
  </si>
  <si>
    <t>Razmak elementa osigurava se distancerima. Fuge se zatvaraju  cem mortom</t>
  </si>
  <si>
    <t>U jediničnu cijenu uračunat je utovar, prijevoz, istovar I ugradnja opločnika na pripremljenu podlogu, te sav rad I materijal potreban za izvođenje do potpune gotovosti.</t>
  </si>
  <si>
    <t>3.6.</t>
  </si>
  <si>
    <t>Bitumenizirani nosivi-izravnavajući sloj (BNS)</t>
  </si>
  <si>
    <t>Bitumenizirani nosivi sloj (AC 22 base BIT 50/70 AG4) je nosivo-izravnavajući sloj u kolničkoj konstrukciji izrađen od mješavine kamenog brašna, kamenog materijala do najveće nominalne veličine zrna 22 mm i bitumena kao veziva, proizveden i ugrađen po vrućem postupku.</t>
  </si>
  <si>
    <t xml:space="preserve">Utvrđene količine plaćaju se prema ugovorenim jediničnim cijenama po toni ugrađenog podložnog asfalta. Predviđa se da će se nosivi sloj oštetiti prilikom frezanje u količini cca 10% frezane površine </t>
  </si>
  <si>
    <t>- AC 22 base BIT 50/70 AG4, na kolniku</t>
  </si>
  <si>
    <t>1.1.1.</t>
  </si>
  <si>
    <t>Privremena regulacija prometa za vrijeme trajanja radova</t>
  </si>
  <si>
    <t>Uspostava privremene regulacije prometa tijekom izvedbe radova na predmetnoj dionici uključivo i njeno održavanje u skladu s odredbama Pravilnika o sadržaju, namjeni i razini razrade prometnog elaborata za ceste NN140/13. Projekt odobrava ŽUC Sisačko-moslavačke županije.</t>
  </si>
  <si>
    <t>3.3.1.</t>
  </si>
  <si>
    <t>Stavkom je obuhvaćena dobava i ugradnja zrnatog kamenog materijala u nosivi sloj kolničke konstrukcije na dijelovima gdje je došlo do destrukcije kolničkog zastora te se zahtjeva njegova sanacija. Veličina zrna je od 0 - 63 mm.</t>
  </si>
  <si>
    <t xml:space="preserve"> AB tlačna ploča se izrađuju od betona C 30/37, debljine 20 cm, armirana obostrano a. mrežom Q 335</t>
  </si>
  <si>
    <t xml:space="preserve">Izvedba a.b. tlačne ploče iznad propusta, širine 1,50 m i debljine 20 cm od betona kvaliteta C 30/37 </t>
  </si>
  <si>
    <t>Stavka obuhvaća i potrebnu oplatu, razupiranja, niveliranja, transport i ugradnju betona.</t>
  </si>
  <si>
    <t>Materijali za izradu ovog sloja moraju zadovoljavati uvjete prema važećim standardima.</t>
  </si>
  <si>
    <t>3.7.</t>
  </si>
  <si>
    <t>Izrada bankina od zrnatog kamenog materijala</t>
  </si>
  <si>
    <t>Stavka obuhvaća dobavu materijala i izradu bankine od drobljenog kamenog materijala granulacije 0-30 mm u debljini min. 10 cm na prethodno pripremljenu podlogu (2.6.1.)</t>
  </si>
  <si>
    <t>Debljina uvaljanog sloja iznosi 10 cm. Kad se nanese kameni sloj, površina banikne se planira sa točnošću od +/- 1.0 cm i poprečnim padom od 4%. Potrebna MS min 60 MN/m2</t>
  </si>
  <si>
    <t>Obračun radova:</t>
  </si>
  <si>
    <t>Rad se mjeri u metrima potpuno završene bankine.</t>
  </si>
  <si>
    <t>Izvedba uzdužnih oznaka na kolniku</t>
  </si>
  <si>
    <t>Pod uzdužnim oznakama na kolniku razumijevaju se crte obilježene paralelno s osi kolnika, a služe za detaljno utvrđivanje načina upotrebe kolničke površine.</t>
  </si>
  <si>
    <t>Uzdužne oznake su:
• puna crta,
• isprekidana crta,
• dvostruka crta.</t>
  </si>
  <si>
    <t>Izvedba pune crte d=12cm, bijele boje. Stavka obuhvaća nabavu materijala i izradu oznaka</t>
  </si>
  <si>
    <t>Izvedba isprekidane crte d=12cm, bijele boje (3+3 m). Stavka obuhvaća nabavu materijala i izradu oznaka</t>
  </si>
  <si>
    <t>Izvedba poprečnih oznaka na kolniku</t>
  </si>
  <si>
    <t>Poprečne oznake na kolniku su:
• crte zaustavljanja,
• pješački prijelazi.</t>
  </si>
  <si>
    <t>Stavka obuhvaća nabavu materijala i izradu oznaka.</t>
  </si>
  <si>
    <t xml:space="preserve"> - Oznaka pješačkog prelaza (0,4/3 m), H18</t>
  </si>
  <si>
    <t xml:space="preserve"> - Poprečne isprekidane crte zaustavljanja (0,4/0,5)</t>
  </si>
  <si>
    <t>Okomita signalizacija</t>
  </si>
  <si>
    <t>Izvedba pune crte d=30 cm, bijele boje</t>
  </si>
  <si>
    <t>Stavka obuhvaća nabavu i postavljanje svih vrsta prometnih znakova u svemu prema projektu prometne opreme ceste. 
Prometni znakovi svojom vrstom, značenjem, oblikom, bojom, veličinom i načinom postavljanja trebaju biti u skladu s važećim pravilnikom i hrvatskim normama.</t>
  </si>
  <si>
    <r>
      <t>Prometni znakovi pričvršćuju se na stupove koji su izrađeni od Fe cijevi i zaštićeni protiv korozije postupkom vrućeg cinčanja.
Pri postavljanju prometni znak treba zakrenuti za 3-5° u odnosu na os prometnice da se izbjegne intenzivna refleksija i smanji kontrast oznaka, znaka i pozadine koja je osvijetljena. Na isti se stup ne smije postaviti više od dva prometna znaka.</t>
    </r>
    <r>
      <rPr>
        <sz val="11"/>
        <color indexed="10"/>
        <rFont val="Arial"/>
        <family val="2"/>
      </rPr>
      <t xml:space="preserve">
</t>
    </r>
    <r>
      <rPr>
        <sz val="11"/>
        <rFont val="Arial"/>
        <family val="2"/>
        <charset val="238"/>
      </rPr>
      <t>Stupovi znakova postavljaju se u betonske temelje minimalne kakvoće betona C 20/25 (MB 25), oblika zarubljene piramide čije su stranice donjeg kvadrata 30 cm i gornjeg 20 cm.</t>
    </r>
  </si>
  <si>
    <t>4.2.</t>
  </si>
  <si>
    <t>4.2.1.</t>
  </si>
  <si>
    <t>Znak - obilježen pješački prelaz 60 cm</t>
  </si>
  <si>
    <t>pdv 25%:</t>
  </si>
  <si>
    <t>UKUPNO  (1. - 4.)</t>
  </si>
  <si>
    <t>SVEUKUPNO :</t>
  </si>
  <si>
    <t xml:space="preserve"> 3.8.</t>
  </si>
  <si>
    <t>3.9.</t>
  </si>
  <si>
    <r>
      <t xml:space="preserve">Investitor:              </t>
    </r>
    <r>
      <rPr>
        <b/>
        <sz val="10"/>
        <rFont val="Arial"/>
        <family val="2"/>
        <charset val="238"/>
      </rPr>
      <t xml:space="preserve"> ŽUC-SMŽ I GRAD POPOVAČA</t>
    </r>
  </si>
  <si>
    <t>t</t>
  </si>
  <si>
    <r>
      <t>m</t>
    </r>
    <r>
      <rPr>
        <vertAlign val="superscript"/>
        <sz val="11"/>
        <rFont val="Arial"/>
        <family val="2"/>
        <charset val="238"/>
      </rPr>
      <t>3</t>
    </r>
  </si>
  <si>
    <t>- habajući sloj AC 11surf BIT 50/70 AG3 M3, d=4 cm, na kolniku</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</si>
</sst>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k_n_-;\-* #,##0.00\ _k_n_-;_-* &quot;-&quot;??\ _k_n_-;_-@_-"/>
    <numFmt numFmtId="164" formatCode="#,##0.00;#,##0.00;&quot;&quot;"/>
    <numFmt numFmtId="165" formatCode="#,##0.00_ ;\-#,##0.00\ "/>
    <numFmt numFmtId="166" formatCode="#,##0.00_ ;[Red]\-#,##0.00\ "/>
  </numFmts>
  <fonts count="26" x14ac:knownFonts="1">
    <font>
      <sz val="10"/>
      <name val="Arial"/>
      <charset val="238"/>
    </font>
    <font>
      <sz val="10"/>
      <name val="Arial"/>
      <charset val="238"/>
    </font>
    <font>
      <b/>
      <sz val="10"/>
      <name val="Arial"/>
      <family val="2"/>
    </font>
    <font>
      <b/>
      <sz val="12"/>
      <name val="Arial"/>
      <family val="2"/>
    </font>
    <font>
      <sz val="12"/>
      <name val="Arial"/>
      <family val="2"/>
    </font>
    <font>
      <b/>
      <i/>
      <sz val="10"/>
      <name val="Arial"/>
      <family val="2"/>
    </font>
    <font>
      <sz val="11"/>
      <name val="Arial"/>
      <family val="2"/>
    </font>
    <font>
      <sz val="10"/>
      <name val="Arial"/>
      <family val="2"/>
    </font>
    <font>
      <b/>
      <sz val="11"/>
      <name val="Arial"/>
      <family val="2"/>
    </font>
    <font>
      <sz val="10"/>
      <color indexed="10"/>
      <name val="Arial"/>
      <charset val="238"/>
    </font>
    <font>
      <b/>
      <i/>
      <sz val="14"/>
      <name val="Arial"/>
      <family val="2"/>
    </font>
    <font>
      <sz val="10"/>
      <color indexed="10"/>
      <name val="Arial"/>
      <family val="2"/>
    </font>
    <font>
      <sz val="10"/>
      <name val="Arial"/>
      <family val="2"/>
      <charset val="238"/>
    </font>
    <font>
      <sz val="11"/>
      <name val="Arial"/>
      <family val="2"/>
      <charset val="238"/>
    </font>
    <font>
      <b/>
      <sz val="11"/>
      <name val="Arial"/>
      <family val="2"/>
      <charset val="238"/>
    </font>
    <font>
      <b/>
      <sz val="10"/>
      <name val="Arial"/>
      <family val="2"/>
      <charset val="238"/>
    </font>
    <font>
      <vertAlign val="superscript"/>
      <sz val="11"/>
      <name val="Arial"/>
      <family val="2"/>
      <charset val="238"/>
    </font>
    <font>
      <sz val="11"/>
      <color indexed="10"/>
      <name val="Arial"/>
      <family val="2"/>
      <charset val="238"/>
    </font>
    <font>
      <b/>
      <sz val="12"/>
      <name val="Arial"/>
      <family val="2"/>
      <charset val="238"/>
    </font>
    <font>
      <sz val="11"/>
      <name val="Symbol"/>
      <family val="1"/>
      <charset val="2"/>
    </font>
    <font>
      <sz val="11"/>
      <name val="Calibri"/>
      <family val="2"/>
      <charset val="238"/>
    </font>
    <font>
      <sz val="11"/>
      <name val="Arial CE"/>
      <family val="2"/>
      <charset val="238"/>
    </font>
    <font>
      <sz val="11"/>
      <color indexed="10"/>
      <name val="Arial"/>
      <family val="2"/>
    </font>
    <font>
      <b/>
      <i/>
      <u/>
      <sz val="14"/>
      <name val="Arial"/>
      <family val="2"/>
    </font>
    <font>
      <sz val="12"/>
      <name val="Arial"/>
      <family val="2"/>
      <charset val="238"/>
    </font>
    <font>
      <b/>
      <i/>
      <sz val="12"/>
      <name val="Arial"/>
      <family val="2"/>
      <charset val="238"/>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3">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61">
    <xf numFmtId="0" fontId="0" fillId="0" borderId="0" xfId="0"/>
    <xf numFmtId="0" fontId="2" fillId="0" borderId="0" xfId="0" applyFont="1"/>
    <xf numFmtId="0" fontId="3" fillId="0" borderId="0" xfId="0" applyFont="1"/>
    <xf numFmtId="0" fontId="0" fillId="0" borderId="0" xfId="0" applyAlignment="1">
      <alignment horizontal="right" vertical="top"/>
    </xf>
    <xf numFmtId="0" fontId="4" fillId="0" borderId="0" xfId="0" applyFont="1"/>
    <xf numFmtId="0" fontId="0" fillId="0" borderId="0" xfId="0" applyAlignment="1">
      <alignment horizontal="justify" vertical="top"/>
    </xf>
    <xf numFmtId="0" fontId="0" fillId="0" borderId="0" xfId="0" applyBorder="1"/>
    <xf numFmtId="0" fontId="3" fillId="0" borderId="0" xfId="0" applyFont="1" applyBorder="1"/>
    <xf numFmtId="0" fontId="2" fillId="0" borderId="0" xfId="0" applyFont="1" applyBorder="1"/>
    <xf numFmtId="0" fontId="4" fillId="0" borderId="0" xfId="0" applyFont="1" applyBorder="1"/>
    <xf numFmtId="0" fontId="0" fillId="0" borderId="0" xfId="0" applyAlignment="1"/>
    <xf numFmtId="0" fontId="0" fillId="0" borderId="0" xfId="0" applyAlignment="1">
      <alignment horizontal="left"/>
    </xf>
    <xf numFmtId="0" fontId="0" fillId="0" borderId="0" xfId="0" applyBorder="1" applyAlignment="1">
      <alignment horizontal="left"/>
    </xf>
    <xf numFmtId="0" fontId="0" fillId="0" borderId="0" xfId="0" applyAlignment="1">
      <alignment horizontal="left" vertical="top"/>
    </xf>
    <xf numFmtId="0" fontId="0" fillId="0" borderId="0" xfId="0" applyBorder="1" applyAlignment="1"/>
    <xf numFmtId="0" fontId="0" fillId="0" borderId="0" xfId="0" applyNumberFormat="1" applyAlignment="1">
      <alignment horizontal="justify" vertical="top"/>
    </xf>
    <xf numFmtId="0" fontId="7" fillId="0" borderId="0" xfId="0" applyFont="1" applyAlignment="1">
      <alignment horizontal="justify" vertical="top"/>
    </xf>
    <xf numFmtId="0" fontId="0" fillId="0" borderId="0" xfId="0" applyNumberFormat="1" applyBorder="1" applyAlignment="1">
      <alignment horizontal="justify" vertical="top"/>
    </xf>
    <xf numFmtId="0" fontId="2" fillId="0" borderId="0" xfId="0" applyFont="1" applyAlignment="1">
      <alignment horizontal="left" vertical="top"/>
    </xf>
    <xf numFmtId="0" fontId="0" fillId="0" borderId="0" xfId="0" applyFill="1" applyBorder="1"/>
    <xf numFmtId="0" fontId="5" fillId="0" borderId="0" xfId="0" applyFont="1" applyAlignment="1">
      <alignment horizontal="left" vertical="top"/>
    </xf>
    <xf numFmtId="0" fontId="6" fillId="0" borderId="0" xfId="0" applyFont="1" applyAlignment="1">
      <alignment horizontal="left" vertical="top"/>
    </xf>
    <xf numFmtId="0" fontId="0" fillId="0" borderId="0" xfId="0" applyFill="1"/>
    <xf numFmtId="49" fontId="0" fillId="0" borderId="0" xfId="0" applyNumberFormat="1" applyAlignment="1">
      <alignment horizontal="justify" vertical="top"/>
    </xf>
    <xf numFmtId="49" fontId="0" fillId="0" borderId="0" xfId="0" applyNumberFormat="1" applyBorder="1" applyAlignment="1">
      <alignment horizontal="justify" vertical="top"/>
    </xf>
    <xf numFmtId="0" fontId="2" fillId="0" borderId="0" xfId="0" quotePrefix="1" applyFont="1" applyAlignment="1">
      <alignment horizontal="left" vertical="top"/>
    </xf>
    <xf numFmtId="4" fontId="0" fillId="0" borderId="0" xfId="1" applyNumberFormat="1" applyFont="1" applyAlignment="1">
      <alignment horizontal="center"/>
    </xf>
    <xf numFmtId="0" fontId="2" fillId="0" borderId="0" xfId="0" applyFont="1" applyFill="1" applyAlignment="1">
      <alignment horizontal="right" vertical="top"/>
    </xf>
    <xf numFmtId="4" fontId="0" fillId="0" borderId="0" xfId="1" applyNumberFormat="1" applyFont="1" applyAlignment="1">
      <alignment vertical="top"/>
    </xf>
    <xf numFmtId="0" fontId="3" fillId="0" borderId="0" xfId="0" applyFont="1" applyFill="1" applyBorder="1"/>
    <xf numFmtId="0" fontId="2" fillId="0" borderId="0" xfId="0" applyFont="1" applyFill="1" applyBorder="1"/>
    <xf numFmtId="43" fontId="0" fillId="0" borderId="0" xfId="1" applyFont="1" applyBorder="1" applyAlignment="1">
      <alignment horizontal="left" vertical="center"/>
    </xf>
    <xf numFmtId="0" fontId="3" fillId="2" borderId="0" xfId="0" applyFont="1" applyFill="1" applyAlignment="1">
      <alignment horizontal="right" vertical="top"/>
    </xf>
    <xf numFmtId="0" fontId="3" fillId="2" borderId="0" xfId="0" applyFont="1" applyFill="1" applyAlignment="1">
      <alignment horizontal="left" vertical="top"/>
    </xf>
    <xf numFmtId="0" fontId="0" fillId="2" borderId="1" xfId="0" applyFill="1" applyBorder="1" applyAlignment="1">
      <alignment horizontal="left" vertical="top"/>
    </xf>
    <xf numFmtId="0" fontId="0" fillId="3" borderId="0" xfId="0" applyFill="1"/>
    <xf numFmtId="0" fontId="3" fillId="3" borderId="0" xfId="0" applyFont="1" applyFill="1"/>
    <xf numFmtId="0" fontId="2" fillId="3" borderId="0" xfId="0" applyFont="1" applyFill="1"/>
    <xf numFmtId="0" fontId="0" fillId="3" borderId="0" xfId="0" applyFill="1" applyAlignment="1">
      <alignment horizontal="left"/>
    </xf>
    <xf numFmtId="0" fontId="0" fillId="3" borderId="0" xfId="0" applyFill="1" applyAlignment="1"/>
    <xf numFmtId="0" fontId="4" fillId="3" borderId="0" xfId="0" applyFont="1" applyFill="1"/>
    <xf numFmtId="0" fontId="0" fillId="3" borderId="0" xfId="0" applyNumberFormat="1" applyFill="1" applyAlignment="1">
      <alignment horizontal="justify" vertical="top"/>
    </xf>
    <xf numFmtId="49" fontId="0" fillId="3" borderId="0" xfId="0" applyNumberFormat="1" applyFill="1" applyAlignment="1">
      <alignment horizontal="justify" vertical="top"/>
    </xf>
    <xf numFmtId="43" fontId="0" fillId="0" borderId="0" xfId="0" applyNumberFormat="1"/>
    <xf numFmtId="166" fontId="0" fillId="0" borderId="0" xfId="0" applyNumberFormat="1" applyAlignment="1">
      <alignment horizontal="left" vertical="top"/>
    </xf>
    <xf numFmtId="166" fontId="0" fillId="0" borderId="0" xfId="0" applyNumberFormat="1" applyAlignment="1">
      <alignment horizontal="justify" vertical="top"/>
    </xf>
    <xf numFmtId="166" fontId="0" fillId="0" borderId="0" xfId="0" quotePrefix="1" applyNumberFormat="1" applyAlignment="1">
      <alignment horizontal="justify" vertical="top"/>
    </xf>
    <xf numFmtId="166" fontId="8" fillId="0" borderId="0" xfId="0" applyNumberFormat="1" applyFont="1" applyAlignment="1">
      <alignment horizontal="left" vertical="top"/>
    </xf>
    <xf numFmtId="166" fontId="0" fillId="0" borderId="0" xfId="0" applyNumberFormat="1" applyAlignment="1">
      <alignment horizontal="center"/>
    </xf>
    <xf numFmtId="166" fontId="7" fillId="0" borderId="0" xfId="0" applyNumberFormat="1" applyFont="1" applyAlignment="1" applyProtection="1">
      <alignment horizontal="center" vertical="top"/>
      <protection locked="0"/>
    </xf>
    <xf numFmtId="166" fontId="7" fillId="0" borderId="0" xfId="0" applyNumberFormat="1" applyFont="1" applyAlignment="1">
      <alignment horizontal="justify" vertical="top"/>
    </xf>
    <xf numFmtId="166" fontId="0" fillId="0" borderId="0" xfId="0" applyNumberFormat="1" applyAlignment="1">
      <alignment horizontal="right" vertical="top"/>
    </xf>
    <xf numFmtId="166" fontId="0" fillId="2" borderId="1" xfId="0" applyNumberFormat="1" applyFill="1" applyBorder="1" applyAlignment="1">
      <alignment horizontal="justify" vertical="top"/>
    </xf>
    <xf numFmtId="166" fontId="0" fillId="0" borderId="0" xfId="0" applyNumberFormat="1" applyFill="1" applyAlignment="1">
      <alignment horizontal="right" vertical="top"/>
    </xf>
    <xf numFmtId="166" fontId="0" fillId="0" borderId="0" xfId="0" applyNumberFormat="1" applyFill="1" applyAlignment="1">
      <alignment vertical="top"/>
    </xf>
    <xf numFmtId="166" fontId="0" fillId="0" borderId="0" xfId="0" applyNumberFormat="1" applyFill="1" applyAlignment="1">
      <alignment horizontal="center"/>
    </xf>
    <xf numFmtId="166" fontId="3" fillId="2" borderId="0" xfId="0" applyNumberFormat="1" applyFont="1" applyFill="1" applyAlignment="1">
      <alignment horizontal="left" vertical="top"/>
    </xf>
    <xf numFmtId="166" fontId="3" fillId="2" borderId="0" xfId="0" applyNumberFormat="1" applyFont="1" applyFill="1" applyAlignment="1">
      <alignment vertical="top"/>
    </xf>
    <xf numFmtId="166" fontId="0" fillId="0" borderId="0" xfId="0" applyNumberFormat="1" applyFill="1" applyAlignment="1">
      <alignment horizontal="justify" vertical="top"/>
    </xf>
    <xf numFmtId="166" fontId="0" fillId="0" borderId="0" xfId="0" applyNumberFormat="1" applyFill="1" applyBorder="1" applyAlignment="1">
      <alignment horizontal="right" vertical="top"/>
    </xf>
    <xf numFmtId="166" fontId="0" fillId="0" borderId="0" xfId="0" applyNumberFormat="1" applyFill="1" applyBorder="1" applyAlignment="1">
      <alignment vertical="top"/>
    </xf>
    <xf numFmtId="166" fontId="0" fillId="0" borderId="0" xfId="0" applyNumberFormat="1" applyFill="1" applyBorder="1" applyAlignment="1">
      <alignment horizontal="center"/>
    </xf>
    <xf numFmtId="166" fontId="2" fillId="0" borderId="0" xfId="0" applyNumberFormat="1" applyFont="1" applyAlignment="1">
      <alignment horizontal="right" vertical="top"/>
    </xf>
    <xf numFmtId="166" fontId="9" fillId="0" borderId="0" xfId="0" applyNumberFormat="1" applyFont="1" applyAlignment="1">
      <alignment horizontal="center"/>
    </xf>
    <xf numFmtId="166" fontId="11" fillId="0" borderId="0" xfId="0" applyNumberFormat="1" applyFont="1" applyAlignment="1">
      <alignment horizontal="center"/>
    </xf>
    <xf numFmtId="166" fontId="6" fillId="0" borderId="0" xfId="0" applyNumberFormat="1" applyFont="1" applyAlignment="1">
      <alignment horizontal="justify" vertical="top"/>
    </xf>
    <xf numFmtId="166" fontId="7" fillId="0" borderId="0" xfId="0" quotePrefix="1" applyNumberFormat="1" applyFont="1" applyAlignment="1">
      <alignment horizontal="justify" vertical="top" wrapText="1"/>
    </xf>
    <xf numFmtId="166" fontId="11" fillId="0" borderId="0" xfId="0" quotePrefix="1" applyNumberFormat="1" applyFont="1" applyAlignment="1">
      <alignment horizontal="center" wrapText="1"/>
    </xf>
    <xf numFmtId="166" fontId="0" fillId="2" borderId="1" xfId="0" applyNumberFormat="1" applyFill="1" applyBorder="1" applyAlignment="1">
      <alignment horizontal="right" vertical="top"/>
    </xf>
    <xf numFmtId="166" fontId="3" fillId="2" borderId="1" xfId="0" applyNumberFormat="1" applyFont="1" applyFill="1" applyBorder="1" applyAlignment="1">
      <alignment vertical="top"/>
    </xf>
    <xf numFmtId="166" fontId="0" fillId="2" borderId="1" xfId="0" applyNumberFormat="1" applyFill="1" applyBorder="1" applyAlignment="1">
      <alignment horizontal="center"/>
    </xf>
    <xf numFmtId="166" fontId="10" fillId="0" borderId="0" xfId="0" applyNumberFormat="1" applyFont="1" applyFill="1" applyAlignment="1">
      <alignment vertical="top"/>
    </xf>
    <xf numFmtId="166" fontId="3" fillId="0" borderId="0" xfId="0" applyNumberFormat="1" applyFont="1" applyFill="1" applyAlignment="1">
      <alignment horizontal="justify" vertical="top"/>
    </xf>
    <xf numFmtId="4" fontId="7" fillId="0" borderId="0" xfId="1" applyNumberFormat="1" applyFont="1" applyAlignment="1">
      <alignment vertical="top"/>
    </xf>
    <xf numFmtId="4" fontId="7" fillId="0" borderId="0" xfId="1" applyNumberFormat="1" applyFont="1" applyAlignment="1">
      <alignment horizontal="center"/>
    </xf>
    <xf numFmtId="0" fontId="8" fillId="0" borderId="0" xfId="0" applyFont="1" applyAlignment="1">
      <alignment horizontal="left" vertical="top"/>
    </xf>
    <xf numFmtId="0" fontId="8" fillId="0" borderId="0" xfId="0" applyFont="1" applyAlignment="1">
      <alignment vertical="top"/>
    </xf>
    <xf numFmtId="0" fontId="13" fillId="0" borderId="0" xfId="0" applyFont="1" applyAlignment="1">
      <alignment horizontal="justify" vertical="top"/>
    </xf>
    <xf numFmtId="0" fontId="13" fillId="0" borderId="0" xfId="0" applyFont="1" applyAlignment="1">
      <alignment horizontal="justify" vertical="top" wrapText="1"/>
    </xf>
    <xf numFmtId="0" fontId="13" fillId="0" borderId="0" xfId="0" applyFont="1" applyAlignment="1">
      <alignment horizontal="right" vertical="top"/>
    </xf>
    <xf numFmtId="0" fontId="14" fillId="0" borderId="0" xfId="0" applyFont="1" applyAlignment="1">
      <alignment vertical="top"/>
    </xf>
    <xf numFmtId="0" fontId="13" fillId="0" borderId="0" xfId="0" quotePrefix="1" applyFont="1" applyAlignment="1">
      <alignment horizontal="left" vertical="top"/>
    </xf>
    <xf numFmtId="0" fontId="14" fillId="0" borderId="0" xfId="0" applyFont="1" applyAlignment="1">
      <alignment horizontal="justify" vertical="top"/>
    </xf>
    <xf numFmtId="0" fontId="13" fillId="0" borderId="0" xfId="0" applyFont="1" applyAlignment="1">
      <alignment horizontal="left" vertical="top"/>
    </xf>
    <xf numFmtId="0" fontId="13" fillId="0" borderId="0" xfId="0" quotePrefix="1" applyFont="1" applyAlignment="1">
      <alignment horizontal="left" vertical="top" wrapText="1"/>
    </xf>
    <xf numFmtId="0" fontId="13" fillId="0" borderId="0" xfId="0" applyFont="1" applyAlignment="1" applyProtection="1">
      <alignment vertical="top"/>
      <protection locked="0"/>
    </xf>
    <xf numFmtId="0" fontId="13" fillId="0" borderId="0" xfId="0" applyFont="1" applyAlignment="1">
      <alignment vertical="top"/>
    </xf>
    <xf numFmtId="0" fontId="14" fillId="0" borderId="0" xfId="0" applyFont="1" applyAlignment="1">
      <alignment horizontal="left" vertical="top" wrapText="1"/>
    </xf>
    <xf numFmtId="4" fontId="14" fillId="0" borderId="2" xfId="1" applyNumberFormat="1" applyFont="1" applyBorder="1" applyAlignment="1">
      <alignment horizontal="center" vertical="top" wrapText="1"/>
    </xf>
    <xf numFmtId="4" fontId="14" fillId="0" borderId="2" xfId="1" applyNumberFormat="1" applyFont="1" applyBorder="1" applyAlignment="1">
      <alignment horizontal="center" vertical="top"/>
    </xf>
    <xf numFmtId="4" fontId="14" fillId="0" borderId="2" xfId="1" applyNumberFormat="1" applyFont="1" applyBorder="1" applyAlignment="1">
      <alignment horizontal="center" vertical="center" wrapText="1"/>
    </xf>
    <xf numFmtId="4" fontId="14" fillId="0" borderId="2" xfId="1" applyNumberFormat="1" applyFont="1" applyFill="1" applyBorder="1" applyAlignment="1">
      <alignment horizontal="center" wrapText="1"/>
    </xf>
    <xf numFmtId="4" fontId="13" fillId="0" borderId="0" xfId="1" applyNumberFormat="1" applyFont="1" applyFill="1" applyAlignment="1">
      <alignment horizontal="right"/>
    </xf>
    <xf numFmtId="4" fontId="13" fillId="0" borderId="0" xfId="1" applyNumberFormat="1" applyFont="1" applyAlignment="1">
      <alignment horizontal="right"/>
    </xf>
    <xf numFmtId="4" fontId="14" fillId="0" borderId="0" xfId="1" applyNumberFormat="1" applyFont="1" applyFill="1" applyAlignment="1">
      <alignment horizontal="right"/>
    </xf>
    <xf numFmtId="4" fontId="14" fillId="0" borderId="0" xfId="1" applyNumberFormat="1" applyFont="1" applyAlignment="1">
      <alignment horizontal="right"/>
    </xf>
    <xf numFmtId="43" fontId="13" fillId="0" borderId="0" xfId="1" applyFont="1" applyAlignment="1">
      <alignment horizontal="right"/>
    </xf>
    <xf numFmtId="4" fontId="13" fillId="0" borderId="0" xfId="1" applyNumberFormat="1" applyFont="1" applyAlignment="1" applyProtection="1">
      <alignment horizontal="right"/>
      <protection locked="0"/>
    </xf>
    <xf numFmtId="4" fontId="13" fillId="2" borderId="1" xfId="1" applyNumberFormat="1" applyFont="1" applyFill="1" applyBorder="1" applyAlignment="1">
      <alignment horizontal="right"/>
    </xf>
    <xf numFmtId="166" fontId="13" fillId="0" borderId="0" xfId="1" applyNumberFormat="1" applyFont="1" applyAlignment="1">
      <alignment horizontal="right"/>
    </xf>
    <xf numFmtId="0" fontId="13" fillId="0" borderId="0" xfId="0" applyFont="1" applyAlignment="1">
      <alignment horizontal="right" wrapText="1"/>
    </xf>
    <xf numFmtId="166" fontId="13" fillId="0" borderId="0" xfId="1" applyNumberFormat="1" applyFont="1" applyFill="1" applyBorder="1" applyAlignment="1">
      <alignment horizontal="right"/>
    </xf>
    <xf numFmtId="166" fontId="13" fillId="2" borderId="1" xfId="1" applyNumberFormat="1" applyFont="1" applyFill="1" applyBorder="1" applyAlignment="1">
      <alignment horizontal="right"/>
    </xf>
    <xf numFmtId="166" fontId="14" fillId="2" borderId="1" xfId="1" applyNumberFormat="1" applyFont="1" applyFill="1" applyBorder="1" applyAlignment="1">
      <alignment horizontal="right"/>
    </xf>
    <xf numFmtId="166" fontId="13" fillId="0" borderId="0" xfId="1" applyNumberFormat="1" applyFont="1" applyFill="1" applyAlignment="1">
      <alignment horizontal="right"/>
    </xf>
    <xf numFmtId="166" fontId="13" fillId="0" borderId="0" xfId="1" applyNumberFormat="1" applyFont="1" applyAlignment="1">
      <alignment horizontal="right" wrapText="1"/>
    </xf>
    <xf numFmtId="166" fontId="14" fillId="0" borderId="0" xfId="1" applyNumberFormat="1" applyFont="1" applyFill="1" applyAlignment="1">
      <alignment horizontal="right"/>
    </xf>
    <xf numFmtId="4" fontId="14" fillId="0" borderId="2" xfId="1" applyNumberFormat="1" applyFont="1" applyBorder="1" applyAlignment="1">
      <alignment horizontal="right" wrapText="1"/>
    </xf>
    <xf numFmtId="4" fontId="14" fillId="0" borderId="2" xfId="1" applyNumberFormat="1" applyFont="1" applyBorder="1" applyAlignment="1">
      <alignment horizontal="right"/>
    </xf>
    <xf numFmtId="4" fontId="13" fillId="0" borderId="0" xfId="1" applyNumberFormat="1" applyFont="1" applyFill="1" applyAlignment="1">
      <alignment horizontal="center"/>
    </xf>
    <xf numFmtId="0" fontId="14" fillId="0" borderId="0" xfId="0" applyFont="1" applyFill="1" applyAlignment="1">
      <alignment horizontal="center"/>
    </xf>
    <xf numFmtId="0" fontId="13" fillId="0" borderId="0" xfId="0" applyFont="1" applyFill="1" applyAlignment="1">
      <alignment horizontal="center"/>
    </xf>
    <xf numFmtId="0" fontId="13" fillId="0" borderId="0" xfId="0" applyFont="1" applyFill="1" applyAlignment="1" applyProtection="1">
      <alignment horizontal="center"/>
      <protection locked="0"/>
    </xf>
    <xf numFmtId="0" fontId="13" fillId="2" borderId="1" xfId="0" applyFont="1" applyFill="1" applyBorder="1" applyAlignment="1">
      <alignment horizontal="center"/>
    </xf>
    <xf numFmtId="0" fontId="13" fillId="0" borderId="0" xfId="0" applyNumberFormat="1" applyFont="1" applyFill="1" applyAlignment="1">
      <alignment horizontal="center"/>
    </xf>
    <xf numFmtId="166" fontId="13" fillId="0" borderId="0" xfId="0" applyNumberFormat="1" applyFont="1" applyFill="1" applyAlignment="1">
      <alignment horizontal="center"/>
    </xf>
    <xf numFmtId="166" fontId="13" fillId="0" borderId="0" xfId="0" applyNumberFormat="1" applyFont="1" applyFill="1" applyAlignment="1" applyProtection="1">
      <alignment horizontal="center"/>
      <protection locked="0"/>
    </xf>
    <xf numFmtId="166" fontId="13" fillId="0" borderId="0" xfId="0" applyNumberFormat="1" applyFont="1" applyFill="1" applyBorder="1" applyAlignment="1">
      <alignment horizontal="center"/>
    </xf>
    <xf numFmtId="166" fontId="17" fillId="0" borderId="0" xfId="0" applyNumberFormat="1" applyFont="1" applyFill="1" applyAlignment="1">
      <alignment horizontal="center"/>
    </xf>
    <xf numFmtId="166" fontId="17" fillId="0" borderId="0" xfId="0" quotePrefix="1" applyNumberFormat="1" applyFont="1" applyFill="1" applyAlignment="1">
      <alignment horizontal="center" wrapText="1"/>
    </xf>
    <xf numFmtId="166" fontId="13" fillId="0" borderId="0" xfId="0" quotePrefix="1" applyNumberFormat="1" applyFont="1" applyFill="1" applyAlignment="1">
      <alignment horizontal="center" wrapText="1"/>
    </xf>
    <xf numFmtId="166" fontId="13" fillId="2" borderId="1" xfId="0" applyNumberFormat="1" applyFont="1" applyFill="1" applyBorder="1" applyAlignment="1">
      <alignment horizontal="center"/>
    </xf>
    <xf numFmtId="166" fontId="14" fillId="0" borderId="0" xfId="0" applyNumberFormat="1" applyFont="1" applyFill="1" applyAlignment="1">
      <alignment horizontal="center"/>
    </xf>
    <xf numFmtId="0" fontId="13" fillId="0" borderId="0" xfId="0" quotePrefix="1" applyFont="1" applyAlignment="1">
      <alignment vertical="top"/>
    </xf>
    <xf numFmtId="0" fontId="8" fillId="0" borderId="0" xfId="0" applyFont="1" applyAlignment="1">
      <alignment horizontal="justify" vertical="top"/>
    </xf>
    <xf numFmtId="0" fontId="8" fillId="0" borderId="0" xfId="0" quotePrefix="1" applyFont="1" applyAlignment="1">
      <alignment horizontal="left" vertical="top"/>
    </xf>
    <xf numFmtId="4" fontId="13" fillId="0" borderId="0" xfId="1" applyNumberFormat="1" applyFont="1" applyAlignment="1">
      <alignment horizontal="right" indent="2"/>
    </xf>
    <xf numFmtId="4" fontId="13" fillId="0" borderId="0" xfId="1" applyNumberFormat="1" applyFont="1" applyAlignment="1">
      <alignment horizontal="right" wrapText="1" indent="2"/>
    </xf>
    <xf numFmtId="4" fontId="14" fillId="0" borderId="0" xfId="1" applyNumberFormat="1" applyFont="1" applyAlignment="1">
      <alignment horizontal="right" wrapText="1" indent="2"/>
    </xf>
    <xf numFmtId="4" fontId="13" fillId="0" borderId="0" xfId="1" applyNumberFormat="1" applyFont="1" applyBorder="1" applyAlignment="1">
      <alignment horizontal="right" wrapText="1" indent="2"/>
    </xf>
    <xf numFmtId="4" fontId="13" fillId="0" borderId="0" xfId="1" applyNumberFormat="1" applyFont="1" applyFill="1" applyBorder="1" applyAlignment="1">
      <alignment horizontal="right" wrapText="1" indent="2"/>
    </xf>
    <xf numFmtId="4" fontId="14" fillId="0" borderId="2" xfId="1" applyNumberFormat="1" applyFont="1" applyBorder="1" applyAlignment="1">
      <alignment horizontal="right" wrapText="1" indent="2"/>
    </xf>
    <xf numFmtId="4" fontId="14" fillId="0" borderId="0" xfId="1" applyNumberFormat="1" applyFont="1" applyFill="1" applyAlignment="1">
      <alignment horizontal="right" indent="2"/>
    </xf>
    <xf numFmtId="4" fontId="14" fillId="0" borderId="0" xfId="1" applyNumberFormat="1" applyFont="1" applyAlignment="1">
      <alignment horizontal="right" indent="2"/>
    </xf>
    <xf numFmtId="4" fontId="14" fillId="2" borderId="1" xfId="1" applyNumberFormat="1" applyFont="1" applyFill="1" applyBorder="1" applyAlignment="1">
      <alignment horizontal="right" indent="2"/>
    </xf>
    <xf numFmtId="4" fontId="13" fillId="0" borderId="0" xfId="1" applyNumberFormat="1" applyFont="1" applyFill="1" applyBorder="1" applyAlignment="1">
      <alignment horizontal="right" indent="2"/>
    </xf>
    <xf numFmtId="4" fontId="13" fillId="0" borderId="0" xfId="1" applyNumberFormat="1" applyFont="1" applyFill="1" applyAlignment="1">
      <alignment horizontal="right" indent="2"/>
    </xf>
    <xf numFmtId="0" fontId="6" fillId="0" borderId="0" xfId="0" applyFont="1" applyAlignment="1">
      <alignment horizontal="justify" vertical="top"/>
    </xf>
    <xf numFmtId="0" fontId="12" fillId="0" borderId="0" xfId="0" quotePrefix="1" applyFont="1" applyAlignment="1">
      <alignment horizontal="left" vertical="top"/>
    </xf>
    <xf numFmtId="16" fontId="8" fillId="0" borderId="0" xfId="0" quotePrefix="1" applyNumberFormat="1" applyFont="1" applyAlignment="1">
      <alignment horizontal="left" vertical="top"/>
    </xf>
    <xf numFmtId="0" fontId="6" fillId="0" borderId="0" xfId="0" applyFont="1" applyAlignment="1">
      <alignment horizontal="right" vertical="top"/>
    </xf>
    <xf numFmtId="0" fontId="13" fillId="0" borderId="0" xfId="0" applyFont="1" applyFill="1" applyAlignment="1">
      <alignment horizontal="center" wrapText="1"/>
    </xf>
    <xf numFmtId="0" fontId="8" fillId="0" borderId="0" xfId="0" applyFont="1" applyAlignment="1">
      <alignment horizontal="left" vertical="top" wrapText="1"/>
    </xf>
    <xf numFmtId="0" fontId="8" fillId="0" borderId="0" xfId="0" applyFont="1" applyAlignment="1">
      <alignment vertical="top" wrapText="1"/>
    </xf>
    <xf numFmtId="164" fontId="13" fillId="0" borderId="0" xfId="0" applyNumberFormat="1" applyFont="1" applyAlignment="1">
      <alignment horizontal="justify" vertical="top"/>
    </xf>
    <xf numFmtId="0" fontId="13" fillId="0" borderId="0" xfId="0" quotePrefix="1" applyFont="1" applyAlignment="1">
      <alignment horizontal="justify" vertical="top"/>
    </xf>
    <xf numFmtId="0" fontId="14" fillId="0" borderId="0" xfId="0" applyFont="1" applyAlignment="1">
      <alignment horizontal="left" vertical="top"/>
    </xf>
    <xf numFmtId="0" fontId="13" fillId="0" borderId="0" xfId="0" applyNumberFormat="1" applyFont="1" applyAlignment="1">
      <alignment horizontal="justify" vertical="top"/>
    </xf>
    <xf numFmtId="0" fontId="13" fillId="2" borderId="1" xfId="0" applyFont="1" applyFill="1" applyBorder="1" applyAlignment="1">
      <alignment horizontal="left" vertical="top"/>
    </xf>
    <xf numFmtId="0" fontId="14" fillId="2" borderId="1" xfId="0" applyFont="1" applyFill="1" applyBorder="1" applyAlignment="1">
      <alignment vertical="top"/>
    </xf>
    <xf numFmtId="0" fontId="13" fillId="0" borderId="0" xfId="0" applyFont="1" applyFill="1" applyAlignment="1">
      <alignment horizontal="left" vertical="top"/>
    </xf>
    <xf numFmtId="0" fontId="13" fillId="0" borderId="0" xfId="0" applyFont="1" applyFill="1" applyAlignment="1">
      <alignment horizontal="right" vertical="top"/>
    </xf>
    <xf numFmtId="0" fontId="14" fillId="0" borderId="0" xfId="0" applyNumberFormat="1" applyFont="1" applyAlignment="1">
      <alignment horizontal="left" vertical="top"/>
    </xf>
    <xf numFmtId="0" fontId="14" fillId="0" borderId="0" xfId="0" applyNumberFormat="1" applyFont="1" applyAlignment="1">
      <alignment horizontal="justify" vertical="top"/>
    </xf>
    <xf numFmtId="0" fontId="13" fillId="0" borderId="0" xfId="0" applyNumberFormat="1" applyFont="1" applyAlignment="1">
      <alignment horizontal="left" vertical="top"/>
    </xf>
    <xf numFmtId="0" fontId="18" fillId="2" borderId="0" xfId="0" applyFont="1" applyFill="1" applyAlignment="1">
      <alignment horizontal="left" vertical="top"/>
    </xf>
    <xf numFmtId="0" fontId="18" fillId="2" borderId="0" xfId="0" applyFont="1" applyFill="1" applyAlignment="1">
      <alignment vertical="top"/>
    </xf>
    <xf numFmtId="166" fontId="13" fillId="0" borderId="0" xfId="0" applyNumberFormat="1" applyFont="1" applyAlignment="1">
      <alignment horizontal="left" vertical="top"/>
    </xf>
    <xf numFmtId="166" fontId="13" fillId="0" borderId="0" xfId="0" applyNumberFormat="1" applyFont="1" applyAlignment="1">
      <alignment horizontal="justify" vertical="top"/>
    </xf>
    <xf numFmtId="166" fontId="13" fillId="0" borderId="0" xfId="0" quotePrefix="1" applyNumberFormat="1" applyFont="1" applyAlignment="1">
      <alignment horizontal="justify" vertical="top"/>
    </xf>
    <xf numFmtId="166" fontId="8" fillId="0" borderId="0" xfId="0" applyNumberFormat="1" applyFont="1" applyAlignment="1">
      <alignment vertical="top"/>
    </xf>
    <xf numFmtId="166" fontId="6" fillId="0" borderId="0" xfId="0" quotePrefix="1" applyNumberFormat="1" applyFont="1" applyAlignment="1">
      <alignment vertical="top"/>
    </xf>
    <xf numFmtId="166" fontId="13" fillId="0" borderId="0" xfId="0" applyNumberFormat="1" applyFont="1" applyAlignment="1">
      <alignment horizontal="left" vertical="top" wrapText="1"/>
    </xf>
    <xf numFmtId="166" fontId="13" fillId="0" borderId="0" xfId="0" applyNumberFormat="1" applyFont="1" applyAlignment="1">
      <alignment vertical="top" wrapText="1"/>
    </xf>
    <xf numFmtId="166" fontId="13" fillId="0" borderId="0" xfId="0" quotePrefix="1" applyNumberFormat="1" applyFont="1" applyAlignment="1">
      <alignment vertical="top"/>
    </xf>
    <xf numFmtId="166" fontId="6" fillId="0" borderId="0" xfId="0" applyNumberFormat="1" applyFont="1" applyAlignment="1" applyProtection="1">
      <alignment horizontal="center" vertical="top"/>
      <protection locked="0"/>
    </xf>
    <xf numFmtId="166" fontId="6" fillId="0" borderId="0" xfId="0" applyNumberFormat="1" applyFont="1" applyAlignment="1" applyProtection="1">
      <alignment vertical="top"/>
      <protection locked="0"/>
    </xf>
    <xf numFmtId="166" fontId="6" fillId="0" borderId="0" xfId="0" applyNumberFormat="1" applyFont="1" applyAlignment="1" applyProtection="1">
      <alignment horizontal="justify" vertical="top"/>
      <protection locked="0"/>
    </xf>
    <xf numFmtId="166" fontId="8" fillId="0" borderId="0" xfId="0" applyNumberFormat="1" applyFont="1" applyAlignment="1" applyProtection="1">
      <alignment horizontal="center" vertical="top"/>
      <protection locked="0"/>
    </xf>
    <xf numFmtId="166" fontId="8" fillId="0" borderId="0" xfId="0" applyNumberFormat="1" applyFont="1" applyAlignment="1" applyProtection="1">
      <alignment vertical="top"/>
      <protection locked="0"/>
    </xf>
    <xf numFmtId="166" fontId="8" fillId="0" borderId="0" xfId="0" applyNumberFormat="1" applyFont="1" applyAlignment="1" applyProtection="1">
      <alignment horizontal="left" vertical="top"/>
      <protection locked="0"/>
    </xf>
    <xf numFmtId="166" fontId="8" fillId="0" borderId="0" xfId="0" applyNumberFormat="1" applyFont="1" applyAlignment="1" applyProtection="1">
      <alignment horizontal="left" vertical="top" wrapText="1"/>
      <protection locked="0"/>
    </xf>
    <xf numFmtId="166" fontId="13" fillId="0" borderId="0" xfId="0" quotePrefix="1" applyNumberFormat="1" applyFont="1" applyAlignment="1">
      <alignment horizontal="justify" vertical="top" wrapText="1"/>
    </xf>
    <xf numFmtId="166" fontId="6" fillId="0" borderId="0" xfId="0" applyNumberFormat="1" applyFont="1" applyAlignment="1">
      <alignment horizontal="left" vertical="top"/>
    </xf>
    <xf numFmtId="166" fontId="14" fillId="0" borderId="0" xfId="0" applyNumberFormat="1" applyFont="1" applyAlignment="1" applyProtection="1">
      <alignment horizontal="left" vertical="top" wrapText="1"/>
      <protection locked="0"/>
    </xf>
    <xf numFmtId="166" fontId="6" fillId="0" borderId="0" xfId="0" quotePrefix="1" applyNumberFormat="1" applyFont="1" applyAlignment="1">
      <alignment vertical="top" wrapText="1"/>
    </xf>
    <xf numFmtId="166" fontId="6" fillId="0" borderId="0" xfId="0" applyNumberFormat="1" applyFont="1" applyFill="1" applyBorder="1" applyAlignment="1">
      <alignment horizontal="justify" vertical="top"/>
    </xf>
    <xf numFmtId="14" fontId="12" fillId="0" borderId="0" xfId="0" applyNumberFormat="1" applyFont="1" applyAlignment="1">
      <alignment horizontal="left" vertical="top"/>
    </xf>
    <xf numFmtId="166" fontId="13" fillId="0" borderId="0" xfId="0" quotePrefix="1" applyNumberFormat="1" applyFont="1" applyAlignment="1">
      <alignment vertical="top" wrapText="1"/>
    </xf>
    <xf numFmtId="0" fontId="2" fillId="0" borderId="0" xfId="0" applyFont="1" applyAlignment="1">
      <alignment horizontal="center" vertical="top"/>
    </xf>
    <xf numFmtId="0" fontId="0" fillId="0" borderId="0" xfId="0" applyAlignment="1">
      <alignment horizontal="center" vertical="top"/>
    </xf>
    <xf numFmtId="0" fontId="0" fillId="0" borderId="0" xfId="0" quotePrefix="1" applyAlignment="1">
      <alignment horizontal="center" vertical="top"/>
    </xf>
    <xf numFmtId="0" fontId="6" fillId="0" borderId="0" xfId="0" applyFont="1" applyAlignment="1">
      <alignment horizontal="center"/>
    </xf>
    <xf numFmtId="0" fontId="13" fillId="0" borderId="0" xfId="0" applyFont="1" applyAlignment="1">
      <alignment horizontal="center" vertical="top"/>
    </xf>
    <xf numFmtId="0" fontId="13" fillId="0" borderId="0" xfId="0" quotePrefix="1" applyFont="1" applyAlignment="1">
      <alignment horizontal="center" vertical="top"/>
    </xf>
    <xf numFmtId="0" fontId="0" fillId="0" borderId="0" xfId="0" applyAlignment="1">
      <alignment horizontal="center" vertical="top" wrapText="1"/>
    </xf>
    <xf numFmtId="0" fontId="2" fillId="0" borderId="0" xfId="0" applyFont="1" applyAlignment="1">
      <alignment horizontal="center" vertical="top" wrapText="1"/>
    </xf>
    <xf numFmtId="164" fontId="13" fillId="0" borderId="0" xfId="0" applyNumberFormat="1" applyFont="1" applyAlignment="1">
      <alignment horizontal="center"/>
    </xf>
    <xf numFmtId="0" fontId="14" fillId="0" borderId="0" xfId="0" applyFont="1" applyAlignment="1">
      <alignment horizontal="center" vertical="top"/>
    </xf>
    <xf numFmtId="0" fontId="14" fillId="2" borderId="1" xfId="0" applyFont="1" applyFill="1" applyBorder="1" applyAlignment="1">
      <alignment horizontal="center" vertical="top"/>
    </xf>
    <xf numFmtId="0" fontId="14" fillId="0" borderId="0" xfId="0" applyFont="1" applyFill="1" applyAlignment="1">
      <alignment horizontal="center" vertical="top"/>
    </xf>
    <xf numFmtId="0" fontId="13" fillId="0" borderId="0" xfId="0" applyFont="1" applyFill="1" applyAlignment="1">
      <alignment horizontal="center" vertical="top"/>
    </xf>
    <xf numFmtId="0" fontId="14" fillId="0" borderId="0" xfId="0" applyNumberFormat="1" applyFont="1" applyAlignment="1">
      <alignment horizontal="center" vertical="top"/>
    </xf>
    <xf numFmtId="0" fontId="13" fillId="0" borderId="0" xfId="0" applyNumberFormat="1" applyFont="1" applyAlignment="1">
      <alignment horizontal="center" vertical="top"/>
    </xf>
    <xf numFmtId="166" fontId="13" fillId="0" borderId="0" xfId="0" quotePrefix="1" applyNumberFormat="1" applyFont="1" applyAlignment="1">
      <alignment horizontal="center" vertical="top"/>
    </xf>
    <xf numFmtId="166" fontId="6" fillId="0" borderId="0" xfId="0" applyNumberFormat="1" applyFont="1" applyAlignment="1">
      <alignment horizontal="center" vertical="top"/>
    </xf>
    <xf numFmtId="166" fontId="6" fillId="0" borderId="0" xfId="0" applyNumberFormat="1" applyFont="1" applyAlignment="1">
      <alignment horizontal="center" vertical="top" wrapText="1"/>
    </xf>
    <xf numFmtId="166" fontId="0" fillId="0" borderId="0" xfId="0" applyNumberFormat="1" applyAlignment="1">
      <alignment horizontal="center" vertical="top"/>
    </xf>
    <xf numFmtId="166" fontId="2" fillId="0" borderId="0" xfId="0" applyNumberFormat="1" applyFont="1" applyAlignment="1">
      <alignment horizontal="center" vertical="top"/>
    </xf>
    <xf numFmtId="166" fontId="0" fillId="0" borderId="0" xfId="0" quotePrefix="1" applyNumberFormat="1" applyAlignment="1">
      <alignment horizontal="center" vertical="top" wrapText="1"/>
    </xf>
    <xf numFmtId="166" fontId="13" fillId="0" borderId="0" xfId="0" applyNumberFormat="1" applyFont="1" applyAlignment="1">
      <alignment horizontal="center" vertical="top"/>
    </xf>
    <xf numFmtId="166" fontId="0" fillId="0" borderId="0" xfId="0" applyNumberFormat="1" applyFill="1" applyBorder="1" applyAlignment="1">
      <alignment horizontal="center" vertical="top"/>
    </xf>
    <xf numFmtId="166" fontId="3" fillId="0" borderId="0" xfId="0" applyNumberFormat="1" applyFont="1" applyFill="1" applyAlignment="1">
      <alignment horizontal="center" vertical="top"/>
    </xf>
    <xf numFmtId="166" fontId="0" fillId="0" borderId="0" xfId="0" applyNumberFormat="1" applyFill="1" applyAlignment="1">
      <alignment horizontal="center" vertical="top"/>
    </xf>
    <xf numFmtId="49" fontId="6" fillId="0" borderId="0" xfId="0" applyNumberFormat="1" applyFont="1" applyFill="1" applyBorder="1" applyAlignment="1">
      <alignment horizontal="justify" vertical="top" wrapText="1"/>
    </xf>
    <xf numFmtId="49" fontId="14" fillId="0" borderId="0" xfId="0" applyNumberFormat="1" applyFont="1" applyFill="1" applyBorder="1" applyAlignment="1">
      <alignment horizontal="justify" vertical="top" wrapText="1"/>
    </xf>
    <xf numFmtId="49" fontId="21" fillId="0" borderId="0" xfId="0" applyNumberFormat="1" applyFont="1" applyFill="1" applyBorder="1" applyAlignment="1">
      <alignment horizontal="justify" vertical="top" wrapText="1"/>
    </xf>
    <xf numFmtId="166" fontId="6" fillId="0" borderId="0" xfId="0" quotePrefix="1" applyNumberFormat="1" applyFont="1" applyAlignment="1">
      <alignment horizontal="justify" vertical="top" wrapText="1"/>
    </xf>
    <xf numFmtId="166" fontId="8" fillId="0" borderId="0" xfId="0" applyNumberFormat="1" applyFont="1" applyAlignment="1">
      <alignment horizontal="right" vertical="top"/>
    </xf>
    <xf numFmtId="166" fontId="6" fillId="0" borderId="0" xfId="0" applyNumberFormat="1" applyFont="1" applyFill="1" applyAlignment="1">
      <alignment horizontal="center"/>
    </xf>
    <xf numFmtId="0" fontId="6" fillId="0" borderId="0" xfId="0" applyFont="1" applyBorder="1"/>
    <xf numFmtId="0" fontId="6" fillId="0" borderId="0" xfId="0" applyFont="1"/>
    <xf numFmtId="0" fontId="6" fillId="3" borderId="0" xfId="0" applyFont="1" applyFill="1"/>
    <xf numFmtId="166" fontId="8" fillId="0" borderId="0" xfId="0" applyNumberFormat="1" applyFont="1" applyAlignment="1">
      <alignment horizontal="justify" vertical="top"/>
    </xf>
    <xf numFmtId="166" fontId="6" fillId="0" borderId="0" xfId="0" applyNumberFormat="1" applyFont="1" applyAlignment="1">
      <alignment horizontal="right" vertical="top"/>
    </xf>
    <xf numFmtId="166" fontId="6" fillId="0" borderId="0" xfId="0" quotePrefix="1" applyNumberFormat="1" applyFont="1" applyAlignment="1">
      <alignment horizontal="left" vertical="top" wrapText="1"/>
    </xf>
    <xf numFmtId="166" fontId="13" fillId="0" borderId="0" xfId="0" applyNumberFormat="1" applyFont="1" applyAlignment="1">
      <alignment horizontal="right" vertical="top"/>
    </xf>
    <xf numFmtId="166" fontId="14" fillId="0" borderId="0" xfId="0" applyNumberFormat="1" applyFont="1" applyAlignment="1">
      <alignment horizontal="right" vertical="top"/>
    </xf>
    <xf numFmtId="166" fontId="14" fillId="0" borderId="0" xfId="0" applyNumberFormat="1" applyFont="1" applyAlignment="1">
      <alignment horizontal="justify" vertical="top"/>
    </xf>
    <xf numFmtId="49" fontId="13" fillId="0" borderId="0" xfId="0" applyNumberFormat="1" applyFont="1" applyFill="1" applyBorder="1" applyAlignment="1">
      <alignment horizontal="justify" vertical="top" wrapText="1"/>
    </xf>
    <xf numFmtId="166" fontId="24" fillId="2" borderId="1" xfId="0" applyNumberFormat="1" applyFont="1" applyFill="1" applyBorder="1" applyAlignment="1">
      <alignment horizontal="justify" vertical="top"/>
    </xf>
    <xf numFmtId="166" fontId="25" fillId="2" borderId="1" xfId="0" applyNumberFormat="1" applyFont="1" applyFill="1" applyBorder="1" applyAlignment="1">
      <alignment horizontal="justify" vertical="top"/>
    </xf>
    <xf numFmtId="166" fontId="18" fillId="2" borderId="1" xfId="0" applyNumberFormat="1" applyFont="1" applyFill="1" applyBorder="1" applyAlignment="1">
      <alignment horizontal="center" vertical="top"/>
    </xf>
    <xf numFmtId="166" fontId="24" fillId="2" borderId="1" xfId="0" applyNumberFormat="1" applyFont="1" applyFill="1" applyBorder="1" applyAlignment="1">
      <alignment horizontal="center"/>
    </xf>
    <xf numFmtId="166" fontId="24" fillId="2" borderId="1" xfId="1" applyNumberFormat="1" applyFont="1" applyFill="1" applyBorder="1" applyAlignment="1">
      <alignment horizontal="right"/>
    </xf>
    <xf numFmtId="4" fontId="18" fillId="2" borderId="1" xfId="1" applyNumberFormat="1" applyFont="1" applyFill="1" applyBorder="1" applyAlignment="1">
      <alignment horizontal="right" indent="2"/>
    </xf>
    <xf numFmtId="166" fontId="24" fillId="0" borderId="0" xfId="0" applyNumberFormat="1" applyFont="1" applyAlignment="1">
      <alignment horizontal="left" vertical="top"/>
    </xf>
    <xf numFmtId="0" fontId="13" fillId="0" borderId="0" xfId="0" applyFont="1" applyFill="1" applyAlignment="1">
      <alignment horizontal="center"/>
    </xf>
    <xf numFmtId="43" fontId="13" fillId="0" borderId="0" xfId="1" applyFont="1" applyFill="1" applyAlignment="1">
      <alignment horizontal="center"/>
    </xf>
    <xf numFmtId="4" fontId="13" fillId="0" borderId="0" xfId="1" applyNumberFormat="1" applyFont="1" applyAlignment="1">
      <alignment horizontal="center"/>
    </xf>
    <xf numFmtId="165" fontId="13" fillId="0" borderId="0" xfId="1" applyNumberFormat="1" applyFont="1" applyAlignment="1">
      <alignment horizontal="center"/>
    </xf>
    <xf numFmtId="43" fontId="13" fillId="0" borderId="0" xfId="1" applyFont="1" applyAlignment="1">
      <alignment horizontal="center"/>
    </xf>
    <xf numFmtId="166" fontId="13" fillId="0" borderId="0" xfId="1" applyNumberFormat="1" applyFont="1" applyAlignment="1">
      <alignment horizontal="center"/>
    </xf>
    <xf numFmtId="43" fontId="13" fillId="0" borderId="0" xfId="1" applyFont="1" applyAlignment="1" applyProtection="1">
      <alignment horizontal="center"/>
      <protection locked="0"/>
    </xf>
    <xf numFmtId="166" fontId="13" fillId="0" borderId="0" xfId="1" applyNumberFormat="1" applyFont="1" applyAlignment="1" applyProtection="1">
      <alignment horizontal="center"/>
      <protection locked="0"/>
    </xf>
    <xf numFmtId="0" fontId="0" fillId="0" borderId="0" xfId="0" applyNumberFormat="1" applyAlignment="1">
      <alignment horizontal="center" vertical="top"/>
    </xf>
    <xf numFmtId="43" fontId="13" fillId="0" borderId="0" xfId="1" quotePrefix="1" applyFont="1" applyAlignment="1">
      <alignment horizontal="center" wrapText="1"/>
    </xf>
    <xf numFmtId="166" fontId="13" fillId="0" borderId="0" xfId="1" applyNumberFormat="1" applyFont="1" applyFill="1" applyAlignment="1">
      <alignment horizontal="center"/>
    </xf>
    <xf numFmtId="166" fontId="17" fillId="0" borderId="0" xfId="1" quotePrefix="1" applyNumberFormat="1" applyFont="1" applyAlignment="1">
      <alignment horizontal="center" wrapText="1"/>
    </xf>
    <xf numFmtId="166" fontId="13" fillId="0" borderId="0" xfId="1" quotePrefix="1" applyNumberFormat="1" applyFont="1" applyAlignment="1">
      <alignment horizontal="center" wrapText="1"/>
    </xf>
    <xf numFmtId="166" fontId="17" fillId="0" borderId="0" xfId="1" applyNumberFormat="1" applyFont="1" applyAlignment="1">
      <alignment horizontal="center"/>
    </xf>
    <xf numFmtId="166" fontId="6" fillId="0" borderId="0" xfId="1" applyNumberFormat="1" applyFont="1" applyAlignment="1">
      <alignment horizontal="center"/>
    </xf>
    <xf numFmtId="166" fontId="13" fillId="0" borderId="0" xfId="1" applyNumberFormat="1" applyFont="1" applyAlignment="1">
      <alignment horizontal="center" wrapText="1"/>
    </xf>
    <xf numFmtId="4" fontId="13" fillId="0" borderId="0" xfId="1" applyNumberFormat="1" applyFont="1" applyAlignment="1">
      <alignment horizontal="left" vertical="top"/>
    </xf>
    <xf numFmtId="4" fontId="6" fillId="0" borderId="0" xfId="1" applyNumberFormat="1" applyFont="1" applyAlignment="1">
      <alignment horizontal="left" vertical="top"/>
    </xf>
    <xf numFmtId="4" fontId="6" fillId="0" borderId="0" xfId="1" applyNumberFormat="1" applyFont="1" applyAlignment="1"/>
    <xf numFmtId="4" fontId="7" fillId="0" borderId="0" xfId="1" applyNumberFormat="1" applyFont="1" applyAlignment="1"/>
    <xf numFmtId="4" fontId="13" fillId="0" borderId="0" xfId="1" applyNumberFormat="1" applyFont="1" applyAlignment="1">
      <alignment vertical="top" wrapText="1"/>
    </xf>
    <xf numFmtId="0" fontId="3" fillId="2" borderId="1" xfId="0" applyFont="1" applyFill="1" applyBorder="1" applyAlignment="1">
      <alignment vertical="top"/>
    </xf>
    <xf numFmtId="4" fontId="12" fillId="0" borderId="0" xfId="1" applyNumberFormat="1" applyFont="1" applyAlignment="1"/>
    <xf numFmtId="4" fontId="0" fillId="0" borderId="0" xfId="1" applyNumberFormat="1" applyFont="1" applyAlignment="1"/>
    <xf numFmtId="166" fontId="23" fillId="2" borderId="0" xfId="0" applyNumberFormat="1" applyFont="1" applyFill="1" applyAlignment="1">
      <alignment horizontal="center" vertical="top"/>
    </xf>
    <xf numFmtId="166" fontId="3" fillId="2" borderId="1" xfId="0" applyNumberFormat="1" applyFont="1" applyFill="1" applyBorder="1" applyAlignment="1">
      <alignment horizontal="justify" vertical="top"/>
    </xf>
    <xf numFmtId="0" fontId="3" fillId="2" borderId="0" xfId="0" applyFont="1" applyFill="1" applyAlignment="1">
      <alignment vertical="top"/>
    </xf>
    <xf numFmtId="0" fontId="2" fillId="0" borderId="0" xfId="0" applyFont="1" applyFill="1" applyAlignment="1">
      <alignment horizontal="right" vertical="top"/>
    </xf>
    <xf numFmtId="0" fontId="2" fillId="0" borderId="0" xfId="0" applyFont="1" applyAlignment="1">
      <alignment horizontal="right" vertical="top"/>
    </xf>
    <xf numFmtId="0" fontId="13" fillId="0" borderId="0" xfId="0" applyFont="1" applyFill="1" applyAlignment="1">
      <alignment horizontal="center"/>
    </xf>
    <xf numFmtId="4" fontId="13" fillId="0" borderId="0" xfId="1" applyNumberFormat="1" applyFont="1" applyAlignment="1" applyProtection="1">
      <alignment horizontal="center"/>
      <protection locked="0"/>
    </xf>
    <xf numFmtId="43" fontId="13" fillId="0" borderId="0" xfId="1" applyFont="1" applyAlignment="1" applyProtection="1">
      <alignment horizontal="right"/>
      <protection locked="0"/>
    </xf>
    <xf numFmtId="166" fontId="13" fillId="0" borderId="0" xfId="1" applyNumberFormat="1" applyFont="1" applyFill="1" applyAlignment="1" applyProtection="1">
      <alignment horizontal="center"/>
      <protection locked="0"/>
    </xf>
    <xf numFmtId="166" fontId="6" fillId="0" borderId="0" xfId="1" applyNumberFormat="1" applyFont="1" applyFill="1" applyAlignment="1" applyProtection="1">
      <alignment horizontal="center"/>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F410"/>
  <sheetViews>
    <sheetView tabSelected="1" view="pageBreakPreview" topLeftCell="A334" zoomScaleNormal="75" zoomScaleSheetLayoutView="100" workbookViewId="0">
      <selection activeCell="F330" activeCellId="32" sqref="F30 F34 F46 F52 F54 F58 F62 F87 F102 F114 F126 F136 F150 F158 F168 F184 F196 F207 F208 F213 F222 F236 F252 F267 F281 F288 F310 F312 F314 F316 F322 F323 F330"/>
    </sheetView>
  </sheetViews>
  <sheetFormatPr defaultRowHeight="14.25" outlineLevelRow="1" x14ac:dyDescent="0.2"/>
  <cols>
    <col min="1" max="1" width="6.5703125" style="3" customWidth="1"/>
    <col min="2" max="2" width="49.85546875" style="3" customWidth="1"/>
    <col min="3" max="3" width="6.140625" style="180" customWidth="1"/>
    <col min="4" max="4" width="7.28515625" style="111" customWidth="1"/>
    <col min="5" max="5" width="13.140625" style="93" customWidth="1"/>
    <col min="6" max="6" width="11.85546875" style="93" customWidth="1"/>
    <col min="7" max="7" width="19.7109375" style="126" customWidth="1"/>
    <col min="8" max="8" width="9.42578125" style="6" hidden="1" customWidth="1"/>
    <col min="9" max="9" width="0" style="6" hidden="1" customWidth="1"/>
    <col min="10" max="10" width="13.42578125" style="6" hidden="1" customWidth="1"/>
    <col min="11" max="12" width="0" hidden="1" customWidth="1"/>
    <col min="13" max="13" width="0" style="6" hidden="1" customWidth="1"/>
    <col min="14" max="25" width="0" hidden="1" customWidth="1"/>
    <col min="26" max="27" width="3.85546875" customWidth="1"/>
    <col min="28" max="28" width="12.85546875" bestFit="1" customWidth="1"/>
    <col min="29" max="29" width="13.85546875" bestFit="1" customWidth="1"/>
    <col min="30" max="30" width="11.140625" bestFit="1" customWidth="1"/>
    <col min="31" max="31" width="9.140625" style="35"/>
    <col min="32" max="32" width="14.5703125" style="35" bestFit="1" customWidth="1"/>
  </cols>
  <sheetData>
    <row r="1" spans="1:32" ht="15.75" customHeight="1" x14ac:dyDescent="0.2">
      <c r="A1" s="243" t="s">
        <v>163</v>
      </c>
      <c r="B1" s="244"/>
      <c r="C1" s="244"/>
      <c r="D1" s="244"/>
      <c r="E1" s="244"/>
      <c r="F1" s="244"/>
      <c r="G1" s="244"/>
    </row>
    <row r="2" spans="1:32" ht="15" customHeight="1" x14ac:dyDescent="0.25">
      <c r="A2" s="245" t="s">
        <v>162</v>
      </c>
      <c r="B2" s="245"/>
      <c r="C2" s="74"/>
      <c r="D2" s="109"/>
      <c r="G2" s="128"/>
    </row>
    <row r="3" spans="1:32" x14ac:dyDescent="0.2">
      <c r="A3" s="73"/>
      <c r="B3" s="73"/>
      <c r="C3" s="74"/>
      <c r="D3" s="109"/>
      <c r="G3" s="127"/>
    </row>
    <row r="4" spans="1:32" ht="12.75" customHeight="1" x14ac:dyDescent="0.2">
      <c r="A4" s="246" t="s">
        <v>164</v>
      </c>
      <c r="B4" s="246"/>
      <c r="C4" s="246"/>
      <c r="D4" s="246"/>
      <c r="E4" s="246"/>
      <c r="F4" s="246"/>
      <c r="G4" s="129"/>
    </row>
    <row r="5" spans="1:32" x14ac:dyDescent="0.2">
      <c r="A5" s="28"/>
      <c r="B5" s="28"/>
      <c r="C5" s="26"/>
      <c r="D5" s="109"/>
      <c r="G5" s="130"/>
    </row>
    <row r="6" spans="1:32" x14ac:dyDescent="0.2">
      <c r="A6" s="247" t="s">
        <v>165</v>
      </c>
      <c r="B6" s="247"/>
      <c r="C6" s="247"/>
      <c r="D6" s="247"/>
      <c r="E6" s="247"/>
      <c r="F6" s="247"/>
      <c r="G6" s="130"/>
    </row>
    <row r="7" spans="1:32" x14ac:dyDescent="0.2">
      <c r="A7" s="28"/>
      <c r="B7" s="28"/>
      <c r="C7" s="26"/>
      <c r="D7" s="109"/>
      <c r="G7" s="129"/>
    </row>
    <row r="8" spans="1:32" x14ac:dyDescent="0.2">
      <c r="A8" s="249" t="s">
        <v>235</v>
      </c>
      <c r="B8" s="250"/>
      <c r="C8" s="250"/>
      <c r="D8" s="250"/>
      <c r="E8" s="250"/>
      <c r="F8" s="250"/>
      <c r="G8" s="129"/>
    </row>
    <row r="9" spans="1:32" x14ac:dyDescent="0.2">
      <c r="A9" s="28"/>
      <c r="B9" s="28"/>
      <c r="C9" s="26"/>
      <c r="D9" s="109"/>
      <c r="G9" s="129"/>
    </row>
    <row r="10" spans="1:32" x14ac:dyDescent="0.2">
      <c r="A10" s="249" t="s">
        <v>170</v>
      </c>
      <c r="B10" s="250"/>
      <c r="C10" s="250"/>
      <c r="D10" s="250"/>
      <c r="E10" s="250"/>
      <c r="F10" s="250"/>
      <c r="G10" s="129"/>
    </row>
    <row r="11" spans="1:32" x14ac:dyDescent="0.2">
      <c r="A11" s="28"/>
      <c r="B11" s="28"/>
      <c r="C11" s="26"/>
      <c r="D11" s="109"/>
      <c r="G11" s="129"/>
    </row>
    <row r="12" spans="1:32" ht="30" x14ac:dyDescent="0.25">
      <c r="A12" s="88" t="s">
        <v>29</v>
      </c>
      <c r="B12" s="89" t="s">
        <v>30</v>
      </c>
      <c r="C12" s="90"/>
      <c r="D12" s="91" t="s">
        <v>10</v>
      </c>
      <c r="E12" s="108" t="s">
        <v>36</v>
      </c>
      <c r="F12" s="107" t="s">
        <v>8</v>
      </c>
      <c r="G12" s="131" t="s">
        <v>9</v>
      </c>
    </row>
    <row r="13" spans="1:32" x14ac:dyDescent="0.2">
      <c r="A13" s="28"/>
      <c r="B13" s="28"/>
      <c r="C13" s="26"/>
      <c r="D13" s="109"/>
      <c r="G13" s="129"/>
    </row>
    <row r="14" spans="1:32" s="2" customFormat="1" ht="15.75" customHeight="1" x14ac:dyDescent="0.25">
      <c r="A14" s="32" t="s">
        <v>59</v>
      </c>
      <c r="B14" s="253" t="s">
        <v>60</v>
      </c>
      <c r="C14" s="253"/>
      <c r="D14" s="110"/>
      <c r="E14" s="94"/>
      <c r="F14" s="94"/>
      <c r="G14" s="132"/>
      <c r="H14" s="29"/>
      <c r="I14" s="7"/>
      <c r="J14" s="7"/>
      <c r="M14" s="7"/>
      <c r="AE14" s="36"/>
      <c r="AF14" s="36"/>
    </row>
    <row r="15" spans="1:32" s="1" customFormat="1" ht="15" x14ac:dyDescent="0.25">
      <c r="A15" s="27"/>
      <c r="B15" s="254"/>
      <c r="C15" s="254"/>
      <c r="D15" s="110"/>
      <c r="E15" s="94"/>
      <c r="F15" s="94"/>
      <c r="G15" s="132"/>
      <c r="H15" s="30"/>
      <c r="I15" s="8"/>
      <c r="J15" s="8"/>
      <c r="M15" s="8"/>
      <c r="AE15" s="37"/>
      <c r="AF15" s="37"/>
    </row>
    <row r="16" spans="1:32" s="1" customFormat="1" ht="15" x14ac:dyDescent="0.25">
      <c r="A16" s="75" t="s">
        <v>61</v>
      </c>
      <c r="B16" s="76" t="s">
        <v>62</v>
      </c>
      <c r="C16" s="179"/>
      <c r="D16" s="110"/>
      <c r="E16" s="95"/>
      <c r="F16" s="95"/>
      <c r="G16" s="133"/>
      <c r="H16" s="8"/>
      <c r="I16" s="8"/>
      <c r="J16" s="8"/>
      <c r="M16" s="8"/>
      <c r="AE16" s="37"/>
      <c r="AF16" s="37"/>
    </row>
    <row r="17" spans="1:7" x14ac:dyDescent="0.2">
      <c r="A17" s="13"/>
    </row>
    <row r="18" spans="1:7" x14ac:dyDescent="0.2">
      <c r="A18" s="13"/>
      <c r="B18" s="77" t="s">
        <v>63</v>
      </c>
    </row>
    <row r="19" spans="1:7" ht="28.5" x14ac:dyDescent="0.2">
      <c r="A19" s="13"/>
      <c r="B19" s="78" t="s">
        <v>88</v>
      </c>
    </row>
    <row r="20" spans="1:7" ht="28.5" x14ac:dyDescent="0.2">
      <c r="A20" s="13"/>
      <c r="B20" s="78" t="s">
        <v>89</v>
      </c>
    </row>
    <row r="21" spans="1:7" ht="42.75" x14ac:dyDescent="0.2">
      <c r="A21" s="13"/>
      <c r="B21" s="78" t="s">
        <v>107</v>
      </c>
    </row>
    <row r="22" spans="1:7" x14ac:dyDescent="0.2">
      <c r="A22" s="13"/>
      <c r="B22" s="77" t="s">
        <v>64</v>
      </c>
    </row>
    <row r="23" spans="1:7" x14ac:dyDescent="0.2">
      <c r="A23" s="13"/>
      <c r="B23" s="79"/>
    </row>
    <row r="24" spans="1:7" ht="88.5" customHeight="1" x14ac:dyDescent="0.2">
      <c r="A24" s="13"/>
      <c r="B24" s="78" t="s">
        <v>24</v>
      </c>
    </row>
    <row r="25" spans="1:7" x14ac:dyDescent="0.2">
      <c r="A25" s="13"/>
    </row>
    <row r="26" spans="1:7" ht="44.25" customHeight="1" x14ac:dyDescent="0.2">
      <c r="A26" s="13"/>
      <c r="B26" s="77" t="s">
        <v>78</v>
      </c>
    </row>
    <row r="27" spans="1:7" x14ac:dyDescent="0.2">
      <c r="A27" s="13"/>
      <c r="B27" s="79"/>
    </row>
    <row r="28" spans="1:7" ht="42.75" x14ac:dyDescent="0.2">
      <c r="A28" s="13"/>
      <c r="B28" s="77" t="s">
        <v>99</v>
      </c>
    </row>
    <row r="29" spans="1:7" x14ac:dyDescent="0.2">
      <c r="A29" s="13"/>
      <c r="B29" s="79"/>
    </row>
    <row r="30" spans="1:7" ht="30" customHeight="1" x14ac:dyDescent="0.2">
      <c r="A30" s="13"/>
      <c r="B30" s="77" t="s">
        <v>54</v>
      </c>
      <c r="D30" s="111" t="s">
        <v>86</v>
      </c>
      <c r="E30" s="229">
        <v>230</v>
      </c>
      <c r="F30" s="257"/>
      <c r="G30" s="126">
        <f t="shared" ref="G29:G65" si="0">E30*F30</f>
        <v>0</v>
      </c>
    </row>
    <row r="31" spans="1:7" x14ac:dyDescent="0.2">
      <c r="A31" s="13"/>
      <c r="B31" s="77"/>
      <c r="E31" s="229"/>
      <c r="F31" s="229"/>
    </row>
    <row r="32" spans="1:7" ht="28.5" x14ac:dyDescent="0.2">
      <c r="A32" s="177" t="s">
        <v>198</v>
      </c>
      <c r="B32" s="77" t="s">
        <v>199</v>
      </c>
      <c r="E32" s="229"/>
      <c r="F32" s="229"/>
    </row>
    <row r="33" spans="1:7" x14ac:dyDescent="0.2">
      <c r="A33" s="177"/>
      <c r="B33" s="77"/>
      <c r="E33" s="229"/>
      <c r="F33" s="229"/>
    </row>
    <row r="34" spans="1:7" ht="85.5" x14ac:dyDescent="0.2">
      <c r="A34" s="177"/>
      <c r="B34" s="77" t="s">
        <v>200</v>
      </c>
      <c r="D34" s="111" t="s">
        <v>169</v>
      </c>
      <c r="E34" s="229">
        <v>1</v>
      </c>
      <c r="F34" s="257"/>
      <c r="G34" s="126">
        <f t="shared" si="0"/>
        <v>0</v>
      </c>
    </row>
    <row r="35" spans="1:7" x14ac:dyDescent="0.2">
      <c r="A35" s="177"/>
      <c r="B35" s="77"/>
      <c r="E35" s="229"/>
      <c r="F35" s="229"/>
    </row>
    <row r="36" spans="1:7" ht="15" x14ac:dyDescent="0.2">
      <c r="A36" s="75" t="s">
        <v>100</v>
      </c>
      <c r="B36" s="76" t="s">
        <v>11</v>
      </c>
      <c r="C36" s="179"/>
      <c r="E36" s="229"/>
      <c r="F36" s="229"/>
    </row>
    <row r="37" spans="1:7" x14ac:dyDescent="0.2">
      <c r="A37" s="13"/>
      <c r="B37" s="79"/>
      <c r="E37" s="229"/>
      <c r="F37" s="229"/>
    </row>
    <row r="38" spans="1:7" ht="55.5" customHeight="1" x14ac:dyDescent="0.2">
      <c r="A38" s="13"/>
      <c r="B38" s="77" t="s">
        <v>123</v>
      </c>
      <c r="E38" s="229"/>
      <c r="F38" s="229"/>
    </row>
    <row r="39" spans="1:7" ht="11.25" customHeight="1" x14ac:dyDescent="0.2">
      <c r="A39" s="13"/>
      <c r="B39" s="79"/>
      <c r="E39" s="229"/>
      <c r="F39" s="229"/>
    </row>
    <row r="40" spans="1:7" ht="30" customHeight="1" x14ac:dyDescent="0.2">
      <c r="A40" s="13"/>
      <c r="B40" s="77" t="s">
        <v>124</v>
      </c>
      <c r="E40" s="229"/>
      <c r="F40" s="229"/>
    </row>
    <row r="41" spans="1:7" ht="9.75" customHeight="1" x14ac:dyDescent="0.2">
      <c r="A41" s="13"/>
      <c r="B41" s="79"/>
    </row>
    <row r="42" spans="1:7" ht="28.5" x14ac:dyDescent="0.2">
      <c r="A42" s="13"/>
      <c r="B42" s="77" t="s">
        <v>7</v>
      </c>
    </row>
    <row r="43" spans="1:7" x14ac:dyDescent="0.2">
      <c r="A43" s="20"/>
      <c r="B43" s="79"/>
    </row>
    <row r="44" spans="1:7" ht="28.5" x14ac:dyDescent="0.2">
      <c r="A44" s="20"/>
      <c r="B44" s="77" t="s">
        <v>12</v>
      </c>
    </row>
    <row r="45" spans="1:7" x14ac:dyDescent="0.2">
      <c r="A45" s="20"/>
      <c r="B45" s="77"/>
    </row>
    <row r="46" spans="1:7" ht="16.5" x14ac:dyDescent="0.2">
      <c r="A46" s="20"/>
      <c r="B46" s="81" t="s">
        <v>13</v>
      </c>
      <c r="C46" s="181"/>
      <c r="D46" s="111" t="s">
        <v>171</v>
      </c>
      <c r="E46" s="229">
        <v>60</v>
      </c>
      <c r="F46" s="257"/>
      <c r="G46" s="126">
        <f t="shared" si="0"/>
        <v>0</v>
      </c>
    </row>
    <row r="47" spans="1:7" x14ac:dyDescent="0.2">
      <c r="A47" s="20"/>
      <c r="B47" s="81"/>
      <c r="C47" s="181"/>
      <c r="E47" s="229"/>
      <c r="F47" s="229"/>
    </row>
    <row r="48" spans="1:7" ht="15" x14ac:dyDescent="0.2">
      <c r="A48" s="125" t="s">
        <v>40</v>
      </c>
      <c r="B48" s="124" t="s">
        <v>110</v>
      </c>
      <c r="C48" s="179"/>
      <c r="E48" s="229"/>
      <c r="F48" s="229"/>
    </row>
    <row r="49" spans="1:10" x14ac:dyDescent="0.2">
      <c r="A49" s="25"/>
      <c r="B49" s="83"/>
      <c r="C49" s="182"/>
      <c r="E49" s="229"/>
      <c r="F49" s="229"/>
    </row>
    <row r="50" spans="1:10" ht="70.5" customHeight="1" x14ac:dyDescent="0.2">
      <c r="A50" s="25"/>
      <c r="B50" s="84" t="s">
        <v>126</v>
      </c>
      <c r="E50" s="229"/>
      <c r="F50" s="229"/>
    </row>
    <row r="51" spans="1:10" x14ac:dyDescent="0.2">
      <c r="A51" s="25"/>
      <c r="B51" s="83"/>
      <c r="C51" s="182"/>
      <c r="E51" s="229"/>
      <c r="F51" s="229"/>
    </row>
    <row r="52" spans="1:10" ht="18" customHeight="1" x14ac:dyDescent="0.2">
      <c r="A52" s="138" t="s">
        <v>127</v>
      </c>
      <c r="B52" s="77" t="s">
        <v>125</v>
      </c>
      <c r="D52" s="227" t="s">
        <v>171</v>
      </c>
      <c r="E52" s="230">
        <v>1395</v>
      </c>
      <c r="F52" s="257"/>
      <c r="G52" s="126">
        <f>E52*F52</f>
        <v>0</v>
      </c>
    </row>
    <row r="53" spans="1:10" x14ac:dyDescent="0.2">
      <c r="A53" s="138"/>
      <c r="B53" s="83"/>
      <c r="C53" s="182"/>
      <c r="E53" s="229"/>
      <c r="F53" s="229"/>
    </row>
    <row r="54" spans="1:10" ht="42.75" x14ac:dyDescent="0.2">
      <c r="A54" s="81" t="s">
        <v>128</v>
      </c>
      <c r="B54" s="137" t="s">
        <v>129</v>
      </c>
      <c r="D54" s="227" t="s">
        <v>86</v>
      </c>
      <c r="E54" s="230">
        <v>25</v>
      </c>
      <c r="F54" s="257"/>
      <c r="G54" s="126">
        <f t="shared" si="0"/>
        <v>0</v>
      </c>
    </row>
    <row r="55" spans="1:10" x14ac:dyDescent="0.2">
      <c r="A55" s="20"/>
      <c r="B55" s="81"/>
      <c r="C55" s="181"/>
    </row>
    <row r="56" spans="1:10" ht="30" x14ac:dyDescent="0.2">
      <c r="A56" s="25" t="s">
        <v>22</v>
      </c>
      <c r="B56" s="87" t="s">
        <v>166</v>
      </c>
      <c r="C56" s="179"/>
    </row>
    <row r="57" spans="1:10" x14ac:dyDescent="0.2">
      <c r="A57" s="25"/>
      <c r="B57" s="83"/>
      <c r="C57" s="182"/>
    </row>
    <row r="58" spans="1:10" ht="71.25" x14ac:dyDescent="0.2">
      <c r="A58" s="25"/>
      <c r="B58" s="84" t="s">
        <v>130</v>
      </c>
      <c r="D58" s="111" t="s">
        <v>167</v>
      </c>
      <c r="E58" s="230">
        <v>2</v>
      </c>
      <c r="F58" s="257"/>
      <c r="G58" s="126">
        <f t="shared" si="0"/>
        <v>0</v>
      </c>
    </row>
    <row r="59" spans="1:10" x14ac:dyDescent="0.2">
      <c r="A59" s="20"/>
      <c r="B59" s="81"/>
      <c r="C59" s="181"/>
      <c r="E59" s="229"/>
      <c r="F59" s="229"/>
    </row>
    <row r="60" spans="1:10" ht="30" x14ac:dyDescent="0.2">
      <c r="A60" s="125" t="s">
        <v>14</v>
      </c>
      <c r="B60" s="124" t="s">
        <v>168</v>
      </c>
      <c r="C60" s="179"/>
      <c r="E60" s="229"/>
      <c r="F60" s="229"/>
    </row>
    <row r="61" spans="1:10" x14ac:dyDescent="0.2">
      <c r="A61" s="25"/>
      <c r="B61" s="83"/>
      <c r="C61" s="182"/>
      <c r="E61" s="229"/>
      <c r="F61" s="229"/>
    </row>
    <row r="62" spans="1:10" ht="85.5" x14ac:dyDescent="0.2">
      <c r="A62" s="25"/>
      <c r="B62" s="84" t="s">
        <v>172</v>
      </c>
      <c r="D62" s="111" t="s">
        <v>169</v>
      </c>
      <c r="E62" s="230">
        <v>1</v>
      </c>
      <c r="F62" s="257"/>
      <c r="G62" s="126">
        <f t="shared" si="0"/>
        <v>0</v>
      </c>
    </row>
    <row r="63" spans="1:10" x14ac:dyDescent="0.2">
      <c r="A63" s="13"/>
      <c r="B63" s="85"/>
      <c r="D63" s="112"/>
      <c r="E63" s="97"/>
    </row>
    <row r="64" spans="1:10" ht="30" x14ac:dyDescent="0.2">
      <c r="A64" s="125" t="s">
        <v>131</v>
      </c>
      <c r="B64" s="124" t="s">
        <v>103</v>
      </c>
      <c r="C64" s="179"/>
      <c r="J64" s="31"/>
    </row>
    <row r="65" spans="1:7" x14ac:dyDescent="0.2">
      <c r="A65" s="21"/>
      <c r="B65" s="83"/>
      <c r="C65" s="182"/>
    </row>
    <row r="66" spans="1:7" ht="85.5" x14ac:dyDescent="0.2">
      <c r="A66" s="13"/>
      <c r="B66" s="77" t="s">
        <v>104</v>
      </c>
    </row>
    <row r="67" spans="1:7" x14ac:dyDescent="0.2">
      <c r="A67" s="21"/>
      <c r="B67" s="83"/>
      <c r="C67" s="182"/>
    </row>
    <row r="68" spans="1:7" ht="28.5" x14ac:dyDescent="0.2">
      <c r="A68" s="13"/>
      <c r="B68" s="77" t="s">
        <v>105</v>
      </c>
      <c r="D68" s="256" t="s">
        <v>173</v>
      </c>
      <c r="E68" s="256"/>
      <c r="F68" s="256"/>
      <c r="G68" s="256"/>
    </row>
    <row r="69" spans="1:7" x14ac:dyDescent="0.2">
      <c r="A69" s="13"/>
      <c r="B69" s="83"/>
    </row>
    <row r="70" spans="1:7" ht="15" x14ac:dyDescent="0.2">
      <c r="A70" s="139" t="s">
        <v>132</v>
      </c>
      <c r="B70" s="124" t="s">
        <v>106</v>
      </c>
      <c r="C70" s="179"/>
    </row>
    <row r="71" spans="1:7" x14ac:dyDescent="0.2">
      <c r="A71" s="21"/>
      <c r="B71" s="86"/>
      <c r="C71" s="182"/>
    </row>
    <row r="72" spans="1:7" ht="71.25" x14ac:dyDescent="0.2">
      <c r="A72" s="13"/>
      <c r="B72" s="77" t="s">
        <v>18</v>
      </c>
    </row>
    <row r="73" spans="1:7" ht="57" x14ac:dyDescent="0.2">
      <c r="A73" s="13"/>
      <c r="B73" s="77" t="s">
        <v>19</v>
      </c>
    </row>
    <row r="74" spans="1:7" ht="57" x14ac:dyDescent="0.2">
      <c r="A74" s="13"/>
      <c r="B74" s="77" t="s">
        <v>20</v>
      </c>
    </row>
    <row r="75" spans="1:7" ht="42.75" x14ac:dyDescent="0.2">
      <c r="A75" s="13"/>
      <c r="B75" s="77" t="s">
        <v>72</v>
      </c>
      <c r="D75" s="256" t="s">
        <v>173</v>
      </c>
      <c r="E75" s="256"/>
      <c r="F75" s="256"/>
      <c r="G75" s="256"/>
    </row>
    <row r="76" spans="1:7" x14ac:dyDescent="0.2">
      <c r="A76" s="13"/>
    </row>
    <row r="77" spans="1:7" ht="16.5" thickBot="1" x14ac:dyDescent="0.3">
      <c r="A77" s="34"/>
      <c r="B77" s="248" t="s">
        <v>34</v>
      </c>
      <c r="C77" s="248"/>
      <c r="D77" s="248"/>
      <c r="E77" s="248"/>
      <c r="F77" s="248"/>
      <c r="G77" s="134">
        <f>SUM(G14:G76)</f>
        <v>0</v>
      </c>
    </row>
    <row r="78" spans="1:7" ht="16.5" thickTop="1" x14ac:dyDescent="0.2">
      <c r="A78" s="33" t="s">
        <v>73</v>
      </c>
      <c r="B78" s="253" t="s">
        <v>74</v>
      </c>
      <c r="C78" s="253"/>
      <c r="E78" s="92"/>
      <c r="F78" s="92"/>
      <c r="G78" s="136"/>
    </row>
    <row r="79" spans="1:7" ht="13.5" customHeight="1" x14ac:dyDescent="0.2">
      <c r="A79" s="18"/>
      <c r="B79" s="255"/>
      <c r="C79" s="255"/>
    </row>
    <row r="80" spans="1:7" ht="15" x14ac:dyDescent="0.2">
      <c r="A80" s="75" t="s">
        <v>23</v>
      </c>
      <c r="B80" s="76" t="s">
        <v>25</v>
      </c>
      <c r="C80" s="179"/>
    </row>
    <row r="81" spans="1:7" ht="12.75" customHeight="1" x14ac:dyDescent="0.2">
      <c r="A81" s="13"/>
    </row>
    <row r="82" spans="1:7" ht="114" x14ac:dyDescent="0.2">
      <c r="A82" s="83"/>
      <c r="B82" s="77" t="s">
        <v>5</v>
      </c>
      <c r="C82" s="183"/>
    </row>
    <row r="83" spans="1:7" collapsed="1" x14ac:dyDescent="0.2">
      <c r="A83" s="83"/>
      <c r="B83" s="79"/>
      <c r="C83" s="183"/>
    </row>
    <row r="84" spans="1:7" ht="42.75" x14ac:dyDescent="0.2">
      <c r="A84" s="83"/>
      <c r="B84" s="77" t="s">
        <v>133</v>
      </c>
      <c r="C84" s="183"/>
    </row>
    <row r="85" spans="1:7" x14ac:dyDescent="0.2">
      <c r="A85" s="83"/>
      <c r="B85" s="79"/>
      <c r="C85" s="183"/>
    </row>
    <row r="86" spans="1:7" ht="85.5" x14ac:dyDescent="0.2">
      <c r="A86" s="83"/>
      <c r="B86" s="77" t="s">
        <v>90</v>
      </c>
      <c r="C86" s="183"/>
    </row>
    <row r="87" spans="1:7" ht="16.5" x14ac:dyDescent="0.2">
      <c r="A87" s="83"/>
      <c r="B87" s="123" t="s">
        <v>113</v>
      </c>
      <c r="C87" s="184"/>
      <c r="D87" s="115" t="s">
        <v>237</v>
      </c>
      <c r="E87" s="229">
        <v>20</v>
      </c>
      <c r="F87" s="257"/>
      <c r="G87" s="126">
        <f t="shared" ref="G87:G136" si="1">E87*F87</f>
        <v>0</v>
      </c>
    </row>
    <row r="88" spans="1:7" x14ac:dyDescent="0.2">
      <c r="A88" s="83"/>
      <c r="B88" s="79"/>
      <c r="C88" s="183"/>
      <c r="E88" s="229"/>
      <c r="F88" s="229"/>
    </row>
    <row r="89" spans="1:7" ht="15" x14ac:dyDescent="0.2">
      <c r="A89" s="75" t="s">
        <v>75</v>
      </c>
      <c r="B89" s="124" t="s">
        <v>56</v>
      </c>
      <c r="C89" s="179"/>
      <c r="E89" s="229"/>
      <c r="F89" s="229"/>
    </row>
    <row r="90" spans="1:7" x14ac:dyDescent="0.2">
      <c r="A90" s="13"/>
      <c r="E90" s="229"/>
      <c r="F90" s="229"/>
    </row>
    <row r="91" spans="1:7" ht="102" x14ac:dyDescent="0.2">
      <c r="A91" s="13"/>
      <c r="B91" s="5" t="s">
        <v>6</v>
      </c>
      <c r="E91" s="229"/>
      <c r="F91" s="229"/>
    </row>
    <row r="92" spans="1:7" x14ac:dyDescent="0.2">
      <c r="A92" s="13"/>
    </row>
    <row r="93" spans="1:7" ht="56.25" customHeight="1" x14ac:dyDescent="0.2">
      <c r="A93" s="13"/>
      <c r="B93" s="5" t="s">
        <v>76</v>
      </c>
    </row>
    <row r="94" spans="1:7" x14ac:dyDescent="0.2">
      <c r="A94" s="13"/>
    </row>
    <row r="95" spans="1:7" ht="67.5" customHeight="1" x14ac:dyDescent="0.2">
      <c r="A95" s="13"/>
      <c r="B95" s="5" t="s">
        <v>77</v>
      </c>
    </row>
    <row r="96" spans="1:7" x14ac:dyDescent="0.2">
      <c r="A96" s="13"/>
      <c r="B96" s="5"/>
    </row>
    <row r="97" spans="1:32" ht="51" x14ac:dyDescent="0.2">
      <c r="A97" s="13"/>
      <c r="B97" s="5" t="s">
        <v>57</v>
      </c>
    </row>
    <row r="98" spans="1:32" ht="39.75" customHeight="1" x14ac:dyDescent="0.2">
      <c r="A98" s="13"/>
      <c r="B98" s="5" t="s">
        <v>58</v>
      </c>
    </row>
    <row r="99" spans="1:32" x14ac:dyDescent="0.2">
      <c r="A99" s="13"/>
    </row>
    <row r="100" spans="1:32" ht="40.5" customHeight="1" x14ac:dyDescent="0.2">
      <c r="A100" s="13"/>
      <c r="B100" s="5" t="s">
        <v>0</v>
      </c>
    </row>
    <row r="101" spans="1:32" x14ac:dyDescent="0.2">
      <c r="A101" s="13"/>
    </row>
    <row r="102" spans="1:32" ht="99.75" x14ac:dyDescent="0.2">
      <c r="A102" s="13"/>
      <c r="B102" s="77" t="s">
        <v>134</v>
      </c>
      <c r="D102" s="115" t="s">
        <v>237</v>
      </c>
      <c r="E102" s="230">
        <v>45</v>
      </c>
      <c r="F102" s="233"/>
      <c r="G102" s="126">
        <f t="shared" si="1"/>
        <v>0</v>
      </c>
    </row>
    <row r="103" spans="1:32" ht="15" x14ac:dyDescent="0.2">
      <c r="A103" s="75" t="s">
        <v>79</v>
      </c>
      <c r="B103" s="124" t="s">
        <v>135</v>
      </c>
      <c r="C103" s="179"/>
      <c r="E103" s="231"/>
      <c r="F103" s="231"/>
    </row>
    <row r="104" spans="1:32" s="11" customFormat="1" ht="128.25" x14ac:dyDescent="0.2">
      <c r="A104" s="13"/>
      <c r="B104" s="77" t="s">
        <v>136</v>
      </c>
      <c r="C104" s="180"/>
      <c r="D104" s="111"/>
      <c r="E104" s="231"/>
      <c r="F104" s="231"/>
      <c r="G104" s="126"/>
      <c r="H104" s="12"/>
      <c r="I104" s="12"/>
      <c r="J104" s="12"/>
      <c r="M104" s="12"/>
      <c r="AE104" s="38"/>
      <c r="AF104" s="38"/>
    </row>
    <row r="105" spans="1:32" s="11" customFormat="1" x14ac:dyDescent="0.2">
      <c r="A105" s="13"/>
      <c r="B105" s="79"/>
      <c r="C105" s="180"/>
      <c r="D105" s="111"/>
      <c r="E105" s="96"/>
      <c r="F105" s="96"/>
      <c r="G105" s="126"/>
      <c r="H105" s="12"/>
      <c r="I105" s="12"/>
      <c r="J105" s="12"/>
      <c r="M105" s="12"/>
      <c r="AE105" s="38"/>
      <c r="AF105" s="38"/>
    </row>
    <row r="106" spans="1:32" s="11" customFormat="1" ht="71.25" x14ac:dyDescent="0.2">
      <c r="A106" s="13"/>
      <c r="B106" s="77" t="s">
        <v>76</v>
      </c>
      <c r="C106" s="180"/>
      <c r="D106" s="111"/>
      <c r="E106" s="96"/>
      <c r="F106" s="96"/>
      <c r="G106" s="126"/>
      <c r="H106" s="12"/>
      <c r="I106" s="12"/>
      <c r="J106" s="12"/>
      <c r="M106" s="12"/>
      <c r="AE106" s="38"/>
      <c r="AF106" s="38"/>
    </row>
    <row r="107" spans="1:32" s="11" customFormat="1" x14ac:dyDescent="0.2">
      <c r="A107" s="13"/>
      <c r="B107" s="79"/>
      <c r="C107" s="180"/>
      <c r="D107" s="111"/>
      <c r="E107" s="96"/>
      <c r="F107" s="96"/>
      <c r="G107" s="126"/>
      <c r="H107" s="12"/>
      <c r="I107" s="12"/>
      <c r="J107" s="12"/>
      <c r="M107" s="12"/>
      <c r="AE107" s="38"/>
      <c r="AF107" s="38"/>
    </row>
    <row r="108" spans="1:32" s="11" customFormat="1" ht="85.5" x14ac:dyDescent="0.2">
      <c r="A108" s="13"/>
      <c r="B108" s="77" t="s">
        <v>77</v>
      </c>
      <c r="C108" s="180"/>
      <c r="D108" s="111"/>
      <c r="E108" s="96"/>
      <c r="F108" s="96"/>
      <c r="G108" s="126"/>
      <c r="H108" s="12"/>
      <c r="I108" s="12"/>
      <c r="J108" s="12"/>
      <c r="M108" s="12"/>
      <c r="AE108" s="38"/>
      <c r="AF108" s="38"/>
    </row>
    <row r="109" spans="1:32" x14ac:dyDescent="0.2">
      <c r="A109" s="13"/>
      <c r="B109" s="79"/>
    </row>
    <row r="110" spans="1:32" ht="42.75" x14ac:dyDescent="0.2">
      <c r="A110" s="13"/>
      <c r="B110" s="77" t="s">
        <v>0</v>
      </c>
    </row>
    <row r="111" spans="1:32" x14ac:dyDescent="0.2">
      <c r="A111" s="13"/>
      <c r="B111" s="79"/>
    </row>
    <row r="112" spans="1:32" ht="114" x14ac:dyDescent="0.2">
      <c r="A112" s="13"/>
      <c r="B112" s="77" t="s">
        <v>137</v>
      </c>
      <c r="E112" s="231"/>
      <c r="F112" s="231"/>
    </row>
    <row r="113" spans="1:32" s="10" customFormat="1" x14ac:dyDescent="0.2">
      <c r="A113" s="13"/>
      <c r="B113" s="79"/>
      <c r="C113" s="180"/>
      <c r="D113" s="111"/>
      <c r="E113" s="231"/>
      <c r="F113" s="231"/>
      <c r="G113" s="126"/>
      <c r="H113" s="14"/>
      <c r="I113" s="14"/>
      <c r="J113" s="14"/>
      <c r="M113" s="14"/>
      <c r="AE113" s="39"/>
      <c r="AF113" s="39"/>
    </row>
    <row r="114" spans="1:32" s="10" customFormat="1" ht="16.5" x14ac:dyDescent="0.2">
      <c r="A114" s="13"/>
      <c r="B114" s="81" t="s">
        <v>175</v>
      </c>
      <c r="C114" s="181"/>
      <c r="D114" s="115" t="s">
        <v>237</v>
      </c>
      <c r="E114" s="230">
        <v>36</v>
      </c>
      <c r="F114" s="233"/>
      <c r="G114" s="126">
        <f t="shared" si="1"/>
        <v>0</v>
      </c>
      <c r="H114" s="14"/>
      <c r="I114" s="14"/>
      <c r="J114" s="14"/>
      <c r="M114" s="14"/>
      <c r="AE114" s="39"/>
      <c r="AF114" s="39"/>
    </row>
    <row r="115" spans="1:32" s="10" customFormat="1" ht="18" customHeight="1" x14ac:dyDescent="0.2">
      <c r="A115" s="13"/>
      <c r="B115" s="79"/>
      <c r="C115" s="180"/>
      <c r="D115" s="111"/>
      <c r="E115" s="231"/>
      <c r="F115" s="231"/>
      <c r="G115" s="126"/>
      <c r="H115" s="14"/>
      <c r="I115" s="14"/>
      <c r="J115" s="14"/>
      <c r="M115" s="14"/>
      <c r="AE115" s="39"/>
      <c r="AF115" s="39"/>
    </row>
    <row r="116" spans="1:32" s="10" customFormat="1" ht="15" x14ac:dyDescent="0.2">
      <c r="A116" s="75" t="s">
        <v>80</v>
      </c>
      <c r="B116" s="76" t="s">
        <v>114</v>
      </c>
      <c r="C116" s="179"/>
      <c r="D116" s="111"/>
      <c r="E116" s="231"/>
      <c r="F116" s="231"/>
      <c r="G116" s="126"/>
      <c r="H116" s="14"/>
      <c r="I116" s="14"/>
      <c r="J116" s="14"/>
      <c r="M116" s="14"/>
      <c r="AE116" s="39"/>
      <c r="AF116" s="39"/>
    </row>
    <row r="117" spans="1:32" s="10" customFormat="1" x14ac:dyDescent="0.2">
      <c r="A117" s="21"/>
      <c r="B117" s="140"/>
      <c r="C117" s="180"/>
      <c r="D117" s="111"/>
      <c r="E117" s="231"/>
      <c r="F117" s="231"/>
      <c r="G117" s="126"/>
      <c r="H117" s="14"/>
      <c r="I117" s="14"/>
      <c r="J117" s="14"/>
      <c r="M117" s="14"/>
      <c r="AE117" s="39"/>
      <c r="AF117" s="39"/>
    </row>
    <row r="118" spans="1:32" s="10" customFormat="1" ht="57" collapsed="1" x14ac:dyDescent="0.2">
      <c r="A118" s="13"/>
      <c r="B118" s="77" t="s">
        <v>138</v>
      </c>
      <c r="C118" s="180"/>
      <c r="D118" s="111"/>
      <c r="E118" s="96"/>
      <c r="F118" s="96"/>
      <c r="G118" s="126"/>
      <c r="H118" s="14"/>
      <c r="I118" s="14"/>
      <c r="J118" s="14"/>
      <c r="M118" s="14"/>
      <c r="AE118" s="39"/>
      <c r="AF118" s="39"/>
    </row>
    <row r="119" spans="1:32" s="10" customFormat="1" ht="12" customHeight="1" x14ac:dyDescent="0.2">
      <c r="A119" s="13"/>
      <c r="B119" s="79"/>
      <c r="C119" s="180"/>
      <c r="D119" s="111"/>
      <c r="E119" s="96"/>
      <c r="F119" s="96"/>
      <c r="G119" s="126"/>
      <c r="H119" s="14"/>
      <c r="I119" s="14"/>
      <c r="J119" s="14"/>
      <c r="M119" s="14"/>
      <c r="AE119" s="39"/>
      <c r="AF119" s="39"/>
    </row>
    <row r="120" spans="1:32" ht="57" x14ac:dyDescent="0.2">
      <c r="A120" s="13"/>
      <c r="B120" s="77" t="s">
        <v>101</v>
      </c>
      <c r="E120" s="96"/>
      <c r="F120" s="96"/>
    </row>
    <row r="121" spans="1:32" ht="10.5" customHeight="1" x14ac:dyDescent="0.2">
      <c r="A121" s="13"/>
      <c r="B121" s="79"/>
      <c r="E121" s="96"/>
      <c r="F121" s="96"/>
    </row>
    <row r="122" spans="1:32" ht="128.25" x14ac:dyDescent="0.2">
      <c r="A122" s="13"/>
      <c r="B122" s="78" t="s">
        <v>35</v>
      </c>
      <c r="C122" s="185"/>
      <c r="E122" s="96"/>
      <c r="F122" s="96"/>
    </row>
    <row r="123" spans="1:32" x14ac:dyDescent="0.2">
      <c r="A123" s="13"/>
      <c r="B123" s="79"/>
      <c r="E123" s="96"/>
      <c r="F123" s="96"/>
    </row>
    <row r="124" spans="1:32" ht="28.5" x14ac:dyDescent="0.2">
      <c r="A124" s="13"/>
      <c r="B124" s="77" t="s">
        <v>102</v>
      </c>
      <c r="E124" s="96"/>
      <c r="F124" s="96"/>
    </row>
    <row r="125" spans="1:32" ht="10.5" customHeight="1" x14ac:dyDescent="0.2">
      <c r="A125" s="13"/>
      <c r="B125" s="79"/>
      <c r="E125" s="96"/>
      <c r="F125" s="96"/>
    </row>
    <row r="126" spans="1:32" s="4" customFormat="1" ht="16.5" x14ac:dyDescent="0.2">
      <c r="A126" s="13"/>
      <c r="B126" s="123" t="s">
        <v>51</v>
      </c>
      <c r="C126" s="181"/>
      <c r="D126" s="227" t="s">
        <v>171</v>
      </c>
      <c r="E126" s="96">
        <v>60</v>
      </c>
      <c r="F126" s="258"/>
      <c r="G126" s="126">
        <f t="shared" si="1"/>
        <v>0</v>
      </c>
      <c r="H126" s="9"/>
      <c r="I126" s="9"/>
      <c r="J126" s="9"/>
      <c r="M126" s="9"/>
      <c r="AE126" s="40"/>
      <c r="AF126" s="40"/>
    </row>
    <row r="127" spans="1:32" s="4" customFormat="1" ht="15" x14ac:dyDescent="0.2">
      <c r="A127" s="13"/>
      <c r="B127" s="123"/>
      <c r="C127" s="181"/>
      <c r="D127" s="111"/>
      <c r="E127" s="96"/>
      <c r="F127" s="96"/>
      <c r="G127" s="126"/>
      <c r="H127" s="9"/>
      <c r="I127" s="9"/>
      <c r="J127" s="9"/>
      <c r="M127" s="9"/>
      <c r="AE127" s="40"/>
      <c r="AF127" s="40"/>
    </row>
    <row r="128" spans="1:32" ht="30" x14ac:dyDescent="0.2">
      <c r="A128" s="75" t="s">
        <v>81</v>
      </c>
      <c r="B128" s="124" t="s">
        <v>1</v>
      </c>
      <c r="E128" s="96"/>
      <c r="F128" s="96"/>
    </row>
    <row r="129" spans="1:7" ht="15" x14ac:dyDescent="0.2">
      <c r="A129" s="13"/>
      <c r="B129" s="82"/>
      <c r="E129" s="96"/>
      <c r="F129" s="96"/>
    </row>
    <row r="130" spans="1:7" ht="46.5" customHeight="1" x14ac:dyDescent="0.2">
      <c r="A130" s="13"/>
      <c r="B130" s="77" t="s">
        <v>174</v>
      </c>
      <c r="E130" s="96"/>
      <c r="F130" s="96"/>
    </row>
    <row r="131" spans="1:7" x14ac:dyDescent="0.2">
      <c r="A131" s="13"/>
      <c r="B131" s="77"/>
      <c r="E131" s="96"/>
      <c r="F131" s="96"/>
    </row>
    <row r="132" spans="1:7" x14ac:dyDescent="0.2">
      <c r="A132" s="13"/>
      <c r="B132" s="86" t="s">
        <v>2</v>
      </c>
      <c r="E132" s="96"/>
      <c r="F132" s="96"/>
    </row>
    <row r="133" spans="1:7" x14ac:dyDescent="0.2">
      <c r="A133" s="13"/>
      <c r="B133" s="86"/>
      <c r="E133" s="96"/>
      <c r="F133" s="96"/>
    </row>
    <row r="134" spans="1:7" ht="28.5" x14ac:dyDescent="0.2">
      <c r="A134" s="13"/>
      <c r="B134" s="77" t="s">
        <v>3</v>
      </c>
      <c r="E134" s="96"/>
      <c r="F134" s="96"/>
    </row>
    <row r="135" spans="1:7" x14ac:dyDescent="0.2">
      <c r="A135" s="13"/>
      <c r="B135" s="16"/>
      <c r="E135" s="231"/>
      <c r="F135" s="231"/>
    </row>
    <row r="136" spans="1:7" ht="28.5" collapsed="1" x14ac:dyDescent="0.2">
      <c r="A136" s="13"/>
      <c r="B136" s="137" t="s">
        <v>4</v>
      </c>
      <c r="D136" s="111" t="s">
        <v>171</v>
      </c>
      <c r="E136" s="230">
        <v>75</v>
      </c>
      <c r="F136" s="233"/>
      <c r="G136" s="126">
        <f t="shared" si="1"/>
        <v>0</v>
      </c>
    </row>
    <row r="137" spans="1:7" x14ac:dyDescent="0.2">
      <c r="A137" s="13"/>
      <c r="B137" s="16"/>
      <c r="E137" s="231"/>
      <c r="F137" s="231"/>
    </row>
    <row r="138" spans="1:7" x14ac:dyDescent="0.2">
      <c r="A138" s="13"/>
      <c r="B138" s="5"/>
      <c r="E138" s="231"/>
      <c r="F138" s="231"/>
    </row>
    <row r="139" spans="1:7" ht="30" x14ac:dyDescent="0.2">
      <c r="A139" s="142" t="s">
        <v>82</v>
      </c>
      <c r="B139" s="143" t="s">
        <v>139</v>
      </c>
      <c r="C139" s="186"/>
      <c r="D139" s="141"/>
      <c r="E139" s="96"/>
      <c r="F139" s="96"/>
    </row>
    <row r="140" spans="1:7" x14ac:dyDescent="0.2">
      <c r="A140" s="13"/>
      <c r="E140" s="96"/>
      <c r="F140" s="96"/>
    </row>
    <row r="141" spans="1:7" ht="57" x14ac:dyDescent="0.2">
      <c r="A141" s="83"/>
      <c r="B141" s="77" t="s">
        <v>177</v>
      </c>
      <c r="C141" s="183"/>
      <c r="E141" s="96"/>
      <c r="F141" s="96"/>
    </row>
    <row r="142" spans="1:7" x14ac:dyDescent="0.2">
      <c r="A142" s="83"/>
      <c r="B142" s="79"/>
      <c r="C142" s="183"/>
      <c r="E142" s="96"/>
      <c r="F142" s="96"/>
    </row>
    <row r="143" spans="1:7" ht="42.75" x14ac:dyDescent="0.2">
      <c r="A143" s="83"/>
      <c r="B143" s="144" t="s">
        <v>176</v>
      </c>
      <c r="C143" s="187"/>
      <c r="E143" s="96"/>
      <c r="F143" s="96"/>
    </row>
    <row r="144" spans="1:7" ht="57" x14ac:dyDescent="0.2">
      <c r="A144" s="83"/>
      <c r="B144" s="77" t="s">
        <v>69</v>
      </c>
      <c r="C144" s="183"/>
      <c r="E144" s="96"/>
      <c r="F144" s="96"/>
    </row>
    <row r="145" spans="1:7" x14ac:dyDescent="0.2">
      <c r="A145" s="83"/>
      <c r="B145" s="79"/>
      <c r="C145" s="183"/>
      <c r="E145" s="96"/>
      <c r="F145" s="96"/>
    </row>
    <row r="146" spans="1:7" ht="28.5" x14ac:dyDescent="0.2">
      <c r="A146" s="83"/>
      <c r="B146" s="77" t="s">
        <v>140</v>
      </c>
      <c r="C146" s="183"/>
    </row>
    <row r="147" spans="1:7" x14ac:dyDescent="0.2">
      <c r="A147" s="83"/>
      <c r="B147" s="79"/>
      <c r="C147" s="183"/>
    </row>
    <row r="148" spans="1:7" ht="28.5" x14ac:dyDescent="0.2">
      <c r="A148" s="83"/>
      <c r="B148" s="77" t="s">
        <v>65</v>
      </c>
      <c r="C148" s="183"/>
    </row>
    <row r="149" spans="1:7" x14ac:dyDescent="0.2">
      <c r="A149" s="83"/>
      <c r="B149" s="77"/>
      <c r="C149" s="183"/>
    </row>
    <row r="150" spans="1:7" ht="16.5" x14ac:dyDescent="0.2">
      <c r="A150" s="83"/>
      <c r="B150" s="145" t="s">
        <v>141</v>
      </c>
      <c r="C150" s="183"/>
      <c r="D150" s="115" t="s">
        <v>237</v>
      </c>
      <c r="E150" s="96">
        <v>145</v>
      </c>
      <c r="F150" s="257"/>
      <c r="G150" s="126">
        <f t="shared" ref="G150:G168" si="2">E150*F150</f>
        <v>0</v>
      </c>
    </row>
    <row r="151" spans="1:7" ht="10.5" customHeight="1" x14ac:dyDescent="0.2">
      <c r="A151" s="83"/>
      <c r="B151" s="77"/>
      <c r="C151" s="183"/>
      <c r="E151" s="96"/>
      <c r="F151" s="96"/>
    </row>
    <row r="152" spans="1:7" ht="15" x14ac:dyDescent="0.2">
      <c r="A152" s="146" t="s">
        <v>45</v>
      </c>
      <c r="B152" s="80" t="s">
        <v>154</v>
      </c>
      <c r="C152" s="188"/>
      <c r="E152" s="96"/>
      <c r="F152" s="96"/>
    </row>
    <row r="153" spans="1:7" x14ac:dyDescent="0.2">
      <c r="A153" s="83"/>
      <c r="B153" s="79"/>
      <c r="C153" s="183"/>
      <c r="E153" s="96"/>
      <c r="F153" s="96"/>
    </row>
    <row r="154" spans="1:7" ht="99.75" x14ac:dyDescent="0.2">
      <c r="A154" s="83"/>
      <c r="B154" s="77" t="s">
        <v>178</v>
      </c>
      <c r="C154" s="183"/>
      <c r="E154" s="96"/>
      <c r="F154" s="96"/>
    </row>
    <row r="155" spans="1:7" x14ac:dyDescent="0.2">
      <c r="A155" s="83"/>
      <c r="B155" s="79"/>
      <c r="C155" s="183"/>
      <c r="E155" s="96"/>
      <c r="F155" s="96"/>
    </row>
    <row r="156" spans="1:7" x14ac:dyDescent="0.2">
      <c r="A156" s="83"/>
      <c r="B156" s="144" t="s">
        <v>155</v>
      </c>
      <c r="C156" s="187"/>
      <c r="E156" s="96"/>
      <c r="F156" s="96"/>
    </row>
    <row r="157" spans="1:7" x14ac:dyDescent="0.2">
      <c r="A157" s="83"/>
      <c r="B157" s="79"/>
      <c r="C157" s="183"/>
      <c r="E157" s="231"/>
      <c r="F157" s="231"/>
    </row>
    <row r="158" spans="1:7" ht="28.5" x14ac:dyDescent="0.2">
      <c r="A158" s="83"/>
      <c r="B158" s="77" t="s">
        <v>156</v>
      </c>
      <c r="C158" s="183"/>
      <c r="D158" s="227" t="s">
        <v>86</v>
      </c>
      <c r="E158" s="231">
        <v>410</v>
      </c>
      <c r="F158" s="257"/>
      <c r="G158" s="126">
        <f t="shared" si="2"/>
        <v>0</v>
      </c>
    </row>
    <row r="159" spans="1:7" x14ac:dyDescent="0.2">
      <c r="A159" s="83"/>
      <c r="B159" s="145"/>
      <c r="C159" s="183"/>
      <c r="E159" s="229"/>
      <c r="F159" s="229"/>
    </row>
    <row r="160" spans="1:7" ht="15" x14ac:dyDescent="0.2">
      <c r="A160" s="146" t="s">
        <v>46</v>
      </c>
      <c r="B160" s="80" t="s">
        <v>111</v>
      </c>
      <c r="C160" s="183"/>
      <c r="E160" s="229"/>
      <c r="F160" s="229"/>
    </row>
    <row r="161" spans="1:8" ht="15" x14ac:dyDescent="0.2">
      <c r="A161" s="146"/>
      <c r="B161" s="79"/>
      <c r="C161" s="183"/>
      <c r="E161" s="229"/>
      <c r="F161" s="229"/>
    </row>
    <row r="162" spans="1:8" ht="57" x14ac:dyDescent="0.2">
      <c r="A162" s="146"/>
      <c r="B162" s="77" t="s">
        <v>70</v>
      </c>
      <c r="C162" s="183"/>
      <c r="E162" s="229"/>
      <c r="F162" s="229"/>
    </row>
    <row r="163" spans="1:8" ht="15" x14ac:dyDescent="0.2">
      <c r="A163" s="146"/>
      <c r="B163" s="79"/>
      <c r="C163" s="183"/>
      <c r="E163" s="229"/>
      <c r="F163" s="229"/>
    </row>
    <row r="164" spans="1:8" ht="28.5" x14ac:dyDescent="0.2">
      <c r="A164" s="146"/>
      <c r="B164" s="147" t="s">
        <v>71</v>
      </c>
      <c r="C164" s="183"/>
      <c r="E164" s="229"/>
      <c r="F164" s="229"/>
    </row>
    <row r="165" spans="1:8" ht="15" x14ac:dyDescent="0.2">
      <c r="A165" s="146"/>
      <c r="B165" s="79"/>
      <c r="C165" s="183"/>
      <c r="E165" s="229"/>
      <c r="F165" s="229"/>
    </row>
    <row r="166" spans="1:8" ht="28.5" x14ac:dyDescent="0.2">
      <c r="A166" s="146"/>
      <c r="B166" s="77" t="s">
        <v>15</v>
      </c>
      <c r="C166" s="183"/>
      <c r="E166" s="229"/>
      <c r="F166" s="229"/>
    </row>
    <row r="167" spans="1:8" ht="15" x14ac:dyDescent="0.2">
      <c r="A167" s="146"/>
      <c r="B167" s="79"/>
      <c r="C167" s="183"/>
      <c r="E167" s="229"/>
      <c r="F167" s="229"/>
    </row>
    <row r="168" spans="1:8" ht="16.5" x14ac:dyDescent="0.2">
      <c r="A168" s="146"/>
      <c r="B168" s="123" t="s">
        <v>16</v>
      </c>
      <c r="C168" s="183"/>
      <c r="D168" s="227" t="s">
        <v>171</v>
      </c>
      <c r="E168" s="231">
        <v>195</v>
      </c>
      <c r="F168" s="257"/>
      <c r="G168" s="126">
        <f t="shared" si="2"/>
        <v>0</v>
      </c>
    </row>
    <row r="169" spans="1:8" ht="15" x14ac:dyDescent="0.2">
      <c r="A169" s="146"/>
      <c r="B169" s="79"/>
      <c r="C169" s="183"/>
    </row>
    <row r="170" spans="1:8" ht="15.75" thickBot="1" x14ac:dyDescent="0.3">
      <c r="A170" s="148"/>
      <c r="B170" s="149" t="s">
        <v>68</v>
      </c>
      <c r="C170" s="189"/>
      <c r="D170" s="113"/>
      <c r="E170" s="98"/>
      <c r="F170" s="98"/>
      <c r="G170" s="134">
        <f>SUM(G78:G169)</f>
        <v>0</v>
      </c>
      <c r="H170" s="19"/>
    </row>
    <row r="171" spans="1:8" ht="16.5" thickTop="1" x14ac:dyDescent="0.2">
      <c r="A171" s="155" t="s">
        <v>42</v>
      </c>
      <c r="B171" s="156" t="s">
        <v>87</v>
      </c>
      <c r="C171" s="190"/>
      <c r="E171" s="92"/>
      <c r="F171" s="92"/>
      <c r="G171" s="136"/>
      <c r="H171" s="19"/>
    </row>
    <row r="172" spans="1:8" x14ac:dyDescent="0.2">
      <c r="A172" s="150"/>
      <c r="B172" s="151"/>
      <c r="C172" s="191"/>
      <c r="E172" s="92"/>
      <c r="F172" s="92"/>
      <c r="G172" s="136"/>
      <c r="H172" s="19"/>
    </row>
    <row r="173" spans="1:8" ht="30" collapsed="1" x14ac:dyDescent="0.2">
      <c r="A173" s="152" t="s">
        <v>43</v>
      </c>
      <c r="B173" s="153" t="s">
        <v>85</v>
      </c>
      <c r="C173" s="192"/>
      <c r="D173" s="114"/>
    </row>
    <row r="174" spans="1:8" x14ac:dyDescent="0.2">
      <c r="A174" s="154"/>
      <c r="B174" s="147"/>
      <c r="C174" s="193"/>
      <c r="D174" s="114"/>
    </row>
    <row r="175" spans="1:8" ht="71.25" x14ac:dyDescent="0.2">
      <c r="A175" s="154"/>
      <c r="B175" s="147" t="s">
        <v>202</v>
      </c>
      <c r="C175" s="193"/>
      <c r="D175" s="114"/>
    </row>
    <row r="176" spans="1:8" x14ac:dyDescent="0.2">
      <c r="A176" s="154"/>
      <c r="B176" s="147"/>
      <c r="C176" s="193"/>
      <c r="D176" s="114"/>
    </row>
    <row r="177" spans="1:32" ht="71.25" x14ac:dyDescent="0.2">
      <c r="A177" s="154"/>
      <c r="B177" s="147" t="s">
        <v>55</v>
      </c>
      <c r="C177" s="193"/>
      <c r="D177" s="114"/>
    </row>
    <row r="178" spans="1:32" ht="13.5" customHeight="1" x14ac:dyDescent="0.2">
      <c r="A178" s="154"/>
      <c r="B178" s="147"/>
      <c r="C178" s="193"/>
      <c r="D178" s="114"/>
    </row>
    <row r="179" spans="1:32" ht="45.75" x14ac:dyDescent="0.2">
      <c r="A179" s="154"/>
      <c r="B179" s="147" t="s">
        <v>179</v>
      </c>
      <c r="C179" s="193"/>
      <c r="D179" s="114"/>
    </row>
    <row r="180" spans="1:32" x14ac:dyDescent="0.2">
      <c r="A180" s="154"/>
      <c r="B180" s="147"/>
      <c r="C180" s="193"/>
      <c r="D180" s="114"/>
    </row>
    <row r="181" spans="1:32" ht="57" x14ac:dyDescent="0.2">
      <c r="A181" s="154"/>
      <c r="B181" s="147" t="s">
        <v>17</v>
      </c>
      <c r="C181" s="193"/>
      <c r="D181" s="114"/>
    </row>
    <row r="182" spans="1:32" x14ac:dyDescent="0.2">
      <c r="A182" s="154"/>
      <c r="B182" s="147"/>
      <c r="C182" s="193"/>
      <c r="D182" s="114"/>
    </row>
    <row r="183" spans="1:32" ht="71.25" x14ac:dyDescent="0.2">
      <c r="A183" s="154"/>
      <c r="B183" s="147" t="s">
        <v>44</v>
      </c>
      <c r="C183" s="193"/>
      <c r="D183" s="114"/>
      <c r="E183" s="229"/>
      <c r="F183" s="229"/>
    </row>
    <row r="184" spans="1:32" ht="16.5" x14ac:dyDescent="0.2">
      <c r="A184" s="157"/>
      <c r="B184" s="159" t="s">
        <v>115</v>
      </c>
      <c r="C184" s="194"/>
      <c r="D184" s="115" t="s">
        <v>237</v>
      </c>
      <c r="E184" s="232">
        <v>56</v>
      </c>
      <c r="F184" s="234"/>
      <c r="G184" s="126">
        <f t="shared" ref="G184:G196" si="3">E184*F184</f>
        <v>0</v>
      </c>
      <c r="AB184" s="43"/>
    </row>
    <row r="185" spans="1:32" s="15" customFormat="1" ht="15" x14ac:dyDescent="0.2">
      <c r="A185" s="47"/>
      <c r="B185" s="46"/>
      <c r="C185" s="48"/>
      <c r="D185" s="115"/>
      <c r="E185" s="232"/>
      <c r="F185" s="232"/>
      <c r="G185" s="126"/>
      <c r="H185" s="17"/>
      <c r="I185" s="17"/>
      <c r="J185" s="17"/>
      <c r="M185" s="17"/>
      <c r="AE185" s="41"/>
      <c r="AF185" s="41"/>
    </row>
    <row r="186" spans="1:32" s="15" customFormat="1" ht="15" x14ac:dyDescent="0.2">
      <c r="A186" s="47" t="s">
        <v>41</v>
      </c>
      <c r="B186" s="160" t="s">
        <v>142</v>
      </c>
      <c r="C186" s="195"/>
      <c r="D186" s="115"/>
      <c r="E186" s="232"/>
      <c r="F186" s="232"/>
      <c r="G186" s="126"/>
      <c r="H186" s="17"/>
      <c r="I186" s="17"/>
      <c r="J186" s="17"/>
      <c r="M186" s="17"/>
      <c r="AE186" s="41"/>
      <c r="AF186" s="41"/>
    </row>
    <row r="187" spans="1:32" s="15" customFormat="1" ht="15" x14ac:dyDescent="0.2">
      <c r="A187" s="47"/>
      <c r="B187" s="160"/>
      <c r="C187" s="195"/>
      <c r="D187" s="115"/>
      <c r="E187" s="232"/>
      <c r="F187" s="232"/>
      <c r="G187" s="126"/>
      <c r="H187" s="17"/>
      <c r="I187" s="17"/>
      <c r="J187" s="17"/>
      <c r="M187" s="17"/>
      <c r="AE187" s="41"/>
      <c r="AF187" s="41"/>
    </row>
    <row r="188" spans="1:32" s="15" customFormat="1" ht="28.5" x14ac:dyDescent="0.2">
      <c r="A188" s="162" t="s">
        <v>148</v>
      </c>
      <c r="B188" s="163" t="s">
        <v>143</v>
      </c>
      <c r="C188" s="196"/>
      <c r="D188" s="115"/>
      <c r="E188" s="232"/>
      <c r="F188" s="232"/>
      <c r="G188" s="126"/>
      <c r="H188" s="17"/>
      <c r="I188" s="17"/>
      <c r="J188" s="17"/>
      <c r="M188" s="17"/>
      <c r="AE188" s="41"/>
      <c r="AF188" s="41"/>
    </row>
    <row r="189" spans="1:32" s="15" customFormat="1" ht="57" x14ac:dyDescent="0.2">
      <c r="A189" s="47"/>
      <c r="B189" s="65" t="s">
        <v>161</v>
      </c>
      <c r="C189" s="195"/>
      <c r="D189" s="115"/>
      <c r="E189" s="232"/>
      <c r="F189" s="232"/>
      <c r="G189" s="126"/>
      <c r="H189" s="17"/>
      <c r="I189" s="17"/>
      <c r="J189" s="17"/>
      <c r="M189" s="17"/>
      <c r="AE189" s="41"/>
      <c r="AF189" s="41"/>
    </row>
    <row r="190" spans="1:32" s="15" customFormat="1" ht="11.25" customHeight="1" x14ac:dyDescent="0.2">
      <c r="A190" s="47"/>
      <c r="B190" s="160"/>
      <c r="C190" s="195"/>
      <c r="D190" s="115"/>
      <c r="E190" s="232"/>
      <c r="F190" s="232"/>
      <c r="G190" s="126"/>
      <c r="H190" s="17"/>
      <c r="I190" s="17"/>
      <c r="J190" s="17"/>
      <c r="M190" s="17"/>
      <c r="AE190" s="41"/>
      <c r="AF190" s="41"/>
    </row>
    <row r="191" spans="1:32" s="15" customFormat="1" ht="28.5" x14ac:dyDescent="0.2">
      <c r="A191" s="47"/>
      <c r="B191" s="65" t="s">
        <v>144</v>
      </c>
      <c r="C191" s="195"/>
      <c r="D191" s="115"/>
      <c r="E191" s="232"/>
      <c r="F191" s="232"/>
      <c r="G191" s="126"/>
      <c r="H191" s="17"/>
      <c r="I191" s="17"/>
      <c r="J191" s="17"/>
      <c r="M191" s="17"/>
      <c r="AE191" s="41"/>
      <c r="AF191" s="41"/>
    </row>
    <row r="192" spans="1:32" s="15" customFormat="1" ht="15.75" customHeight="1" x14ac:dyDescent="0.2">
      <c r="A192" s="47"/>
      <c r="B192" s="160"/>
      <c r="C192" s="195"/>
      <c r="D192" s="115"/>
      <c r="E192" s="232"/>
      <c r="F192" s="232"/>
      <c r="G192" s="126"/>
      <c r="H192" s="17"/>
      <c r="I192" s="17"/>
      <c r="J192" s="17"/>
      <c r="M192" s="17"/>
      <c r="AE192" s="41"/>
      <c r="AF192" s="41"/>
    </row>
    <row r="193" spans="1:32" s="15" customFormat="1" ht="71.25" x14ac:dyDescent="0.2">
      <c r="A193" s="47"/>
      <c r="B193" s="65" t="s">
        <v>145</v>
      </c>
      <c r="C193" s="195"/>
      <c r="D193" s="115"/>
      <c r="E193" s="99"/>
      <c r="F193" s="99"/>
      <c r="G193" s="126"/>
      <c r="H193" s="17"/>
      <c r="I193" s="17"/>
      <c r="J193" s="17"/>
      <c r="M193" s="17"/>
      <c r="AE193" s="41"/>
      <c r="AF193" s="41"/>
    </row>
    <row r="194" spans="1:32" s="15" customFormat="1" ht="28.5" x14ac:dyDescent="0.2">
      <c r="A194" s="47"/>
      <c r="B194" s="65" t="s">
        <v>21</v>
      </c>
      <c r="C194" s="195"/>
      <c r="D194" s="115"/>
      <c r="E194" s="232"/>
      <c r="F194" s="232"/>
      <c r="G194" s="126"/>
      <c r="H194" s="17"/>
      <c r="I194" s="17"/>
      <c r="J194" s="17"/>
      <c r="M194" s="17"/>
      <c r="AE194" s="41"/>
      <c r="AF194" s="41"/>
    </row>
    <row r="195" spans="1:32" s="15" customFormat="1" ht="28.5" x14ac:dyDescent="0.2">
      <c r="A195" s="47"/>
      <c r="B195" s="65" t="s">
        <v>146</v>
      </c>
      <c r="C195" s="195"/>
      <c r="D195" s="115"/>
      <c r="E195" s="232"/>
      <c r="F195" s="232"/>
      <c r="G195" s="126"/>
      <c r="H195" s="17"/>
      <c r="I195" s="17"/>
      <c r="J195" s="17"/>
      <c r="M195" s="17"/>
      <c r="AE195" s="41"/>
      <c r="AF195" s="41"/>
    </row>
    <row r="196" spans="1:32" s="15" customFormat="1" ht="15" x14ac:dyDescent="0.2">
      <c r="A196" s="47"/>
      <c r="B196" s="161" t="s">
        <v>147</v>
      </c>
      <c r="C196" s="195"/>
      <c r="D196" s="115" t="s">
        <v>86</v>
      </c>
      <c r="E196" s="231">
        <v>41</v>
      </c>
      <c r="F196" s="234"/>
      <c r="G196" s="126">
        <f>E196*F196</f>
        <v>0</v>
      </c>
      <c r="H196" s="17"/>
      <c r="I196" s="17"/>
      <c r="J196" s="17"/>
      <c r="M196" s="17"/>
      <c r="AE196" s="41"/>
      <c r="AF196" s="41"/>
    </row>
    <row r="197" spans="1:32" s="15" customFormat="1" ht="15" x14ac:dyDescent="0.2">
      <c r="A197" s="47" t="s">
        <v>182</v>
      </c>
      <c r="B197" s="160" t="s">
        <v>149</v>
      </c>
      <c r="C197" s="197"/>
      <c r="D197" s="115"/>
      <c r="E197" s="232"/>
      <c r="F197" s="232"/>
      <c r="G197" s="126"/>
      <c r="H197" s="17"/>
      <c r="I197" s="17"/>
      <c r="J197" s="17"/>
      <c r="M197" s="17"/>
      <c r="AE197" s="41"/>
      <c r="AF197" s="41"/>
    </row>
    <row r="198" spans="1:32" s="15" customFormat="1" ht="15" x14ac:dyDescent="0.2">
      <c r="A198" s="47"/>
      <c r="B198" s="160"/>
      <c r="C198" s="197"/>
      <c r="D198" s="115"/>
      <c r="E198" s="232"/>
      <c r="F198" s="232"/>
      <c r="G198" s="126"/>
      <c r="H198" s="17"/>
      <c r="I198" s="17"/>
      <c r="J198" s="17"/>
      <c r="M198" s="17"/>
      <c r="AE198" s="41"/>
      <c r="AF198" s="41"/>
    </row>
    <row r="199" spans="1:32" s="15" customFormat="1" ht="57" x14ac:dyDescent="0.2">
      <c r="A199" s="47"/>
      <c r="B199" s="158" t="s">
        <v>150</v>
      </c>
      <c r="C199" s="197"/>
      <c r="D199" s="115"/>
      <c r="E199" s="232"/>
      <c r="F199" s="232"/>
      <c r="G199" s="126"/>
      <c r="H199" s="17"/>
      <c r="I199" s="17"/>
      <c r="J199" s="17"/>
      <c r="M199" s="17"/>
      <c r="AE199" s="41"/>
      <c r="AF199" s="41"/>
    </row>
    <row r="200" spans="1:32" s="15" customFormat="1" ht="15" customHeight="1" x14ac:dyDescent="0.2">
      <c r="A200" s="47"/>
      <c r="B200" s="160"/>
      <c r="C200" s="197"/>
      <c r="D200" s="115"/>
      <c r="E200" s="99"/>
      <c r="F200" s="99"/>
      <c r="G200" s="126"/>
      <c r="H200" s="17"/>
      <c r="I200" s="17"/>
      <c r="J200" s="17"/>
      <c r="M200" s="17"/>
      <c r="AE200" s="41"/>
      <c r="AF200" s="41"/>
    </row>
    <row r="201" spans="1:32" s="15" customFormat="1" ht="28.5" x14ac:dyDescent="0.2">
      <c r="A201" s="47"/>
      <c r="B201" s="158" t="s">
        <v>151</v>
      </c>
      <c r="C201" s="197"/>
      <c r="D201" s="115"/>
      <c r="E201" s="99"/>
      <c r="F201" s="99"/>
      <c r="G201" s="126"/>
      <c r="H201" s="17"/>
      <c r="I201" s="17"/>
      <c r="J201" s="17"/>
      <c r="M201" s="17"/>
      <c r="AE201" s="41"/>
      <c r="AF201" s="41"/>
    </row>
    <row r="202" spans="1:32" s="15" customFormat="1" ht="13.5" customHeight="1" x14ac:dyDescent="0.2">
      <c r="A202" s="47"/>
      <c r="B202" s="160"/>
      <c r="C202" s="197"/>
      <c r="D202" s="115"/>
      <c r="E202" s="99"/>
      <c r="F202" s="99"/>
      <c r="G202" s="126"/>
      <c r="H202" s="17"/>
      <c r="I202" s="17"/>
      <c r="J202" s="17"/>
      <c r="M202" s="17"/>
      <c r="AE202" s="41"/>
      <c r="AF202" s="41"/>
    </row>
    <row r="203" spans="1:32" s="15" customFormat="1" ht="156.75" x14ac:dyDescent="0.2">
      <c r="A203" s="47"/>
      <c r="B203" s="158" t="s">
        <v>183</v>
      </c>
      <c r="C203" s="197"/>
      <c r="D203" s="115"/>
      <c r="E203" s="99"/>
      <c r="F203" s="99"/>
      <c r="G203" s="126"/>
      <c r="H203" s="17"/>
      <c r="I203" s="17"/>
      <c r="J203" s="17"/>
      <c r="M203" s="17"/>
      <c r="AE203" s="41"/>
      <c r="AF203" s="41"/>
    </row>
    <row r="204" spans="1:32" s="15" customFormat="1" ht="28.5" x14ac:dyDescent="0.2">
      <c r="A204" s="47"/>
      <c r="B204" s="158" t="s">
        <v>21</v>
      </c>
      <c r="C204" s="197"/>
      <c r="D204" s="115"/>
      <c r="E204" s="99"/>
      <c r="F204" s="99"/>
      <c r="G204" s="126"/>
      <c r="H204" s="17"/>
      <c r="I204" s="17"/>
      <c r="J204" s="17"/>
      <c r="M204" s="17"/>
      <c r="AE204" s="41"/>
      <c r="AF204" s="41"/>
    </row>
    <row r="205" spans="1:32" s="15" customFormat="1" ht="12" customHeight="1" x14ac:dyDescent="0.2">
      <c r="A205" s="47"/>
      <c r="B205" s="160"/>
      <c r="C205" s="197"/>
      <c r="D205" s="115"/>
      <c r="E205" s="99"/>
      <c r="F205" s="99"/>
      <c r="G205" s="126"/>
      <c r="H205" s="17"/>
      <c r="I205" s="17"/>
      <c r="J205" s="17"/>
      <c r="M205" s="17"/>
      <c r="AE205" s="41"/>
      <c r="AF205" s="41"/>
    </row>
    <row r="206" spans="1:32" s="15" customFormat="1" ht="30.75" customHeight="1" x14ac:dyDescent="0.2">
      <c r="A206" s="47"/>
      <c r="B206" s="158" t="s">
        <v>152</v>
      </c>
      <c r="C206" s="197"/>
      <c r="D206" s="115"/>
      <c r="E206" s="232"/>
      <c r="F206" s="232"/>
      <c r="G206" s="126"/>
      <c r="H206" s="17"/>
      <c r="I206" s="17"/>
      <c r="J206" s="17"/>
      <c r="M206" s="17"/>
      <c r="AE206" s="41"/>
      <c r="AF206" s="41"/>
    </row>
    <row r="207" spans="1:32" s="15" customFormat="1" ht="15" x14ac:dyDescent="0.2">
      <c r="A207" s="47"/>
      <c r="B207" s="164" t="s">
        <v>180</v>
      </c>
      <c r="C207" s="197"/>
      <c r="D207" s="115" t="s">
        <v>86</v>
      </c>
      <c r="E207" s="231">
        <v>28</v>
      </c>
      <c r="F207" s="234"/>
      <c r="G207" s="126">
        <f t="shared" ref="G197:G260" si="4">E207*F207</f>
        <v>0</v>
      </c>
      <c r="H207" s="17"/>
      <c r="I207" s="17"/>
      <c r="J207" s="17"/>
      <c r="M207" s="17"/>
      <c r="AE207" s="41"/>
      <c r="AF207" s="41"/>
    </row>
    <row r="208" spans="1:32" s="15" customFormat="1" ht="15" x14ac:dyDescent="0.2">
      <c r="A208" s="47"/>
      <c r="B208" s="164" t="s">
        <v>181</v>
      </c>
      <c r="C208" s="197"/>
      <c r="D208" s="115" t="s">
        <v>86</v>
      </c>
      <c r="E208" s="231">
        <v>7</v>
      </c>
      <c r="F208" s="234"/>
      <c r="G208" s="126">
        <f t="shared" si="4"/>
        <v>0</v>
      </c>
      <c r="H208" s="17"/>
      <c r="I208" s="17"/>
      <c r="J208" s="17"/>
      <c r="M208" s="17"/>
      <c r="AE208" s="41"/>
      <c r="AF208" s="41"/>
    </row>
    <row r="209" spans="1:32" s="15" customFormat="1" ht="15" x14ac:dyDescent="0.2">
      <c r="A209" s="47"/>
      <c r="B209" s="164"/>
      <c r="C209" s="197"/>
      <c r="D209" s="115"/>
      <c r="E209" s="231"/>
      <c r="F209" s="232"/>
      <c r="G209" s="126"/>
      <c r="H209" s="17"/>
      <c r="I209" s="17"/>
      <c r="J209" s="17"/>
      <c r="M209" s="17"/>
      <c r="AE209" s="41"/>
      <c r="AF209" s="41"/>
    </row>
    <row r="210" spans="1:32" s="15" customFormat="1" ht="28.5" x14ac:dyDescent="0.2">
      <c r="A210" s="157" t="s">
        <v>201</v>
      </c>
      <c r="B210" s="178" t="s">
        <v>204</v>
      </c>
      <c r="C210" s="197"/>
      <c r="D210" s="115"/>
      <c r="E210" s="231"/>
      <c r="F210" s="232"/>
      <c r="G210" s="126"/>
      <c r="H210" s="17"/>
      <c r="I210" s="17"/>
      <c r="J210" s="17"/>
      <c r="M210" s="17"/>
      <c r="AE210" s="41"/>
      <c r="AF210" s="41"/>
    </row>
    <row r="211" spans="1:32" s="15" customFormat="1" ht="15" x14ac:dyDescent="0.2">
      <c r="A211" s="47"/>
      <c r="B211" s="164"/>
      <c r="C211" s="197"/>
      <c r="D211" s="115"/>
      <c r="E211" s="231"/>
      <c r="F211" s="232"/>
      <c r="G211" s="126"/>
      <c r="H211" s="17"/>
      <c r="I211" s="17"/>
      <c r="J211" s="17"/>
      <c r="M211" s="17"/>
      <c r="AE211" s="41"/>
      <c r="AF211" s="41"/>
    </row>
    <row r="212" spans="1:32" s="15" customFormat="1" ht="42.75" x14ac:dyDescent="0.2">
      <c r="A212" s="47"/>
      <c r="B212" s="167" t="s">
        <v>203</v>
      </c>
      <c r="C212" s="197"/>
      <c r="D212" s="115"/>
      <c r="E212" s="231"/>
      <c r="F212" s="232"/>
      <c r="G212" s="126"/>
      <c r="H212" s="17"/>
      <c r="I212" s="17"/>
      <c r="J212" s="17"/>
      <c r="M212" s="17"/>
      <c r="AE212" s="41"/>
      <c r="AF212" s="41"/>
    </row>
    <row r="213" spans="1:32" s="15" customFormat="1" ht="28.5" x14ac:dyDescent="0.2">
      <c r="A213" s="47"/>
      <c r="B213" s="178" t="s">
        <v>205</v>
      </c>
      <c r="C213" s="197"/>
      <c r="D213" s="115" t="s">
        <v>237</v>
      </c>
      <c r="E213" s="231">
        <v>12</v>
      </c>
      <c r="F213" s="234"/>
      <c r="G213" s="126">
        <f t="shared" si="4"/>
        <v>0</v>
      </c>
      <c r="H213" s="17"/>
      <c r="I213" s="17"/>
      <c r="J213" s="17"/>
      <c r="M213" s="17"/>
      <c r="AE213" s="41"/>
      <c r="AF213" s="41"/>
    </row>
    <row r="214" spans="1:32" s="15" customFormat="1" ht="15" x14ac:dyDescent="0.2">
      <c r="A214" s="47"/>
      <c r="B214" s="164"/>
      <c r="C214" s="197"/>
      <c r="D214" s="115"/>
      <c r="E214" s="231"/>
      <c r="F214" s="232"/>
      <c r="G214" s="126"/>
      <c r="H214" s="17"/>
      <c r="I214" s="17"/>
      <c r="J214" s="17"/>
      <c r="M214" s="17"/>
      <c r="AE214" s="41"/>
      <c r="AF214" s="41"/>
    </row>
    <row r="215" spans="1:32" s="15" customFormat="1" ht="15" x14ac:dyDescent="0.2">
      <c r="A215" s="168" t="s">
        <v>120</v>
      </c>
      <c r="B215" s="169" t="s">
        <v>184</v>
      </c>
      <c r="C215" s="49"/>
      <c r="D215" s="116"/>
      <c r="E215" s="99"/>
      <c r="F215" s="99"/>
      <c r="G215" s="126"/>
      <c r="H215" s="17"/>
      <c r="I215" s="17"/>
      <c r="J215" s="17"/>
      <c r="M215" s="17"/>
      <c r="AE215" s="41"/>
      <c r="AF215" s="41"/>
    </row>
    <row r="216" spans="1:32" s="15" customFormat="1" x14ac:dyDescent="0.2">
      <c r="A216" s="165"/>
      <c r="B216" s="166"/>
      <c r="C216" s="49"/>
      <c r="D216" s="116"/>
      <c r="E216" s="99"/>
      <c r="F216" s="99"/>
      <c r="G216" s="126"/>
      <c r="H216" s="17"/>
      <c r="I216" s="17"/>
      <c r="J216" s="17"/>
      <c r="M216" s="17"/>
      <c r="AE216" s="41"/>
      <c r="AF216" s="41"/>
    </row>
    <row r="217" spans="1:32" s="15" customFormat="1" ht="114" x14ac:dyDescent="0.2">
      <c r="A217" s="165"/>
      <c r="B217" s="167" t="s">
        <v>185</v>
      </c>
      <c r="C217" s="49"/>
      <c r="D217" s="116"/>
      <c r="E217" s="99"/>
      <c r="F217" s="100"/>
      <c r="G217" s="126"/>
      <c r="H217" s="17"/>
      <c r="I217" s="17"/>
      <c r="J217" s="17"/>
      <c r="M217" s="17"/>
      <c r="AE217" s="41"/>
      <c r="AF217" s="41"/>
    </row>
    <row r="218" spans="1:32" s="15" customFormat="1" x14ac:dyDescent="0.2">
      <c r="A218" s="165"/>
      <c r="B218" s="167"/>
      <c r="C218" s="49"/>
      <c r="D218" s="116"/>
      <c r="E218" s="99"/>
      <c r="F218" s="99"/>
      <c r="G218" s="126"/>
      <c r="H218" s="17"/>
      <c r="I218" s="17"/>
      <c r="J218" s="17"/>
      <c r="M218" s="17"/>
      <c r="AE218" s="41"/>
      <c r="AF218" s="41"/>
    </row>
    <row r="219" spans="1:32" s="15" customFormat="1" ht="42.75" x14ac:dyDescent="0.2">
      <c r="A219" s="165"/>
      <c r="B219" s="167" t="s">
        <v>186</v>
      </c>
      <c r="C219" s="49"/>
      <c r="D219" s="116"/>
      <c r="E219" s="99"/>
      <c r="F219" s="99"/>
      <c r="G219" s="126"/>
      <c r="H219" s="17"/>
      <c r="I219" s="17"/>
      <c r="J219" s="17"/>
      <c r="M219" s="17"/>
      <c r="AE219" s="41"/>
      <c r="AF219" s="41"/>
    </row>
    <row r="220" spans="1:32" s="15" customFormat="1" x14ac:dyDescent="0.2">
      <c r="A220" s="165"/>
      <c r="B220" s="167"/>
      <c r="C220" s="49"/>
      <c r="D220" s="116"/>
      <c r="E220" s="99"/>
      <c r="F220" s="99"/>
      <c r="G220" s="126"/>
      <c r="H220" s="17"/>
      <c r="I220" s="17"/>
      <c r="J220" s="17"/>
      <c r="M220" s="17"/>
      <c r="AE220" s="41"/>
      <c r="AF220" s="41"/>
    </row>
    <row r="221" spans="1:32" s="15" customFormat="1" ht="28.5" x14ac:dyDescent="0.2">
      <c r="A221" s="165"/>
      <c r="B221" s="167" t="s">
        <v>187</v>
      </c>
      <c r="C221" s="49"/>
      <c r="D221" s="116"/>
      <c r="E221" s="232"/>
      <c r="F221" s="232"/>
      <c r="G221" s="126"/>
      <c r="H221" s="17"/>
      <c r="I221" s="17"/>
      <c r="J221" s="17"/>
      <c r="M221" s="17"/>
      <c r="AE221" s="41"/>
      <c r="AF221" s="41"/>
    </row>
    <row r="222" spans="1:32" s="15" customFormat="1" ht="28.5" x14ac:dyDescent="0.2">
      <c r="A222" s="165"/>
      <c r="B222" s="167" t="s">
        <v>153</v>
      </c>
      <c r="C222" s="197"/>
      <c r="D222" s="116" t="s">
        <v>39</v>
      </c>
      <c r="E222" s="233">
        <v>2</v>
      </c>
      <c r="F222" s="234"/>
      <c r="G222" s="126">
        <f t="shared" si="4"/>
        <v>0</v>
      </c>
      <c r="H222" s="17"/>
      <c r="I222" s="17"/>
      <c r="J222" s="17"/>
      <c r="M222" s="17"/>
      <c r="AE222" s="41"/>
      <c r="AF222" s="41"/>
    </row>
    <row r="223" spans="1:32" s="15" customFormat="1" x14ac:dyDescent="0.2">
      <c r="A223" s="165"/>
      <c r="B223" s="167"/>
      <c r="C223" s="197"/>
      <c r="D223" s="116"/>
      <c r="E223" s="234"/>
      <c r="F223" s="232"/>
      <c r="G223" s="126"/>
      <c r="H223" s="17"/>
      <c r="I223" s="17"/>
      <c r="J223" s="17"/>
      <c r="M223" s="17"/>
      <c r="AE223" s="41"/>
      <c r="AF223" s="41"/>
    </row>
    <row r="224" spans="1:32" s="15" customFormat="1" ht="30" x14ac:dyDescent="0.2">
      <c r="A224" s="168" t="s">
        <v>95</v>
      </c>
      <c r="B224" s="171" t="s">
        <v>189</v>
      </c>
      <c r="C224" s="197"/>
      <c r="D224" s="115"/>
      <c r="E224" s="232"/>
      <c r="F224" s="232"/>
      <c r="G224" s="126"/>
      <c r="H224" s="17"/>
      <c r="I224" s="17"/>
      <c r="J224" s="17"/>
      <c r="M224" s="17"/>
      <c r="AE224" s="41"/>
      <c r="AF224" s="41"/>
    </row>
    <row r="225" spans="1:32" s="15" customFormat="1" ht="15" x14ac:dyDescent="0.2">
      <c r="A225" s="47"/>
      <c r="B225" s="164"/>
      <c r="C225" s="197"/>
      <c r="D225" s="115"/>
      <c r="E225" s="232"/>
      <c r="F225" s="232"/>
      <c r="G225" s="126"/>
      <c r="H225" s="17"/>
      <c r="I225" s="17"/>
      <c r="J225" s="17"/>
      <c r="M225" s="17"/>
      <c r="AE225" s="41"/>
      <c r="AF225" s="41"/>
    </row>
    <row r="226" spans="1:32" s="15" customFormat="1" ht="71.25" x14ac:dyDescent="0.2">
      <c r="A226" s="47"/>
      <c r="B226" s="167" t="s">
        <v>190</v>
      </c>
      <c r="C226" s="197"/>
      <c r="D226" s="115"/>
      <c r="E226" s="232"/>
      <c r="F226" s="232"/>
      <c r="G226" s="126"/>
      <c r="H226" s="17"/>
      <c r="I226" s="17"/>
      <c r="J226" s="17"/>
      <c r="M226" s="17"/>
      <c r="AE226" s="41"/>
      <c r="AF226" s="41"/>
    </row>
    <row r="227" spans="1:32" s="15" customFormat="1" ht="15" x14ac:dyDescent="0.2">
      <c r="A227" s="47"/>
      <c r="B227" s="167"/>
      <c r="C227" s="197"/>
      <c r="D227" s="115"/>
      <c r="E227" s="99"/>
      <c r="F227" s="99"/>
      <c r="G227" s="126"/>
      <c r="H227" s="17"/>
      <c r="I227" s="17"/>
      <c r="J227" s="17"/>
      <c r="M227" s="17"/>
      <c r="AE227" s="41"/>
      <c r="AF227" s="41"/>
    </row>
    <row r="228" spans="1:32" s="15" customFormat="1" ht="42.75" x14ac:dyDescent="0.2">
      <c r="A228" s="47"/>
      <c r="B228" s="167" t="s">
        <v>188</v>
      </c>
      <c r="C228" s="197"/>
      <c r="D228" s="115"/>
      <c r="E228" s="99"/>
      <c r="F228" s="99"/>
      <c r="G228" s="126"/>
      <c r="H228" s="17"/>
      <c r="I228" s="17"/>
      <c r="J228" s="17"/>
      <c r="M228" s="17"/>
      <c r="AE228" s="41"/>
      <c r="AF228" s="41"/>
    </row>
    <row r="229" spans="1:32" s="15" customFormat="1" ht="15" x14ac:dyDescent="0.2">
      <c r="A229" s="47"/>
      <c r="B229" s="167"/>
      <c r="C229" s="197"/>
      <c r="D229" s="115"/>
      <c r="E229" s="99"/>
      <c r="F229" s="99"/>
      <c r="G229" s="126"/>
      <c r="H229" s="17"/>
      <c r="I229" s="17"/>
      <c r="J229" s="17"/>
      <c r="M229" s="17"/>
      <c r="AE229" s="41"/>
      <c r="AF229" s="41"/>
    </row>
    <row r="230" spans="1:32" s="15" customFormat="1" ht="28.5" x14ac:dyDescent="0.2">
      <c r="A230" s="47"/>
      <c r="B230" s="167" t="s">
        <v>191</v>
      </c>
      <c r="C230" s="197"/>
      <c r="D230" s="115"/>
      <c r="E230" s="99"/>
      <c r="F230" s="99"/>
      <c r="G230" s="126"/>
      <c r="H230" s="17"/>
      <c r="I230" s="17"/>
      <c r="J230" s="17"/>
      <c r="M230" s="17"/>
      <c r="AE230" s="41"/>
      <c r="AF230" s="41"/>
    </row>
    <row r="231" spans="1:32" s="15" customFormat="1" ht="15" x14ac:dyDescent="0.2">
      <c r="A231" s="47"/>
      <c r="B231" s="167"/>
      <c r="C231" s="197"/>
      <c r="D231" s="115"/>
      <c r="E231" s="99"/>
      <c r="F231" s="99"/>
      <c r="G231" s="126"/>
      <c r="H231" s="17"/>
      <c r="I231" s="17"/>
      <c r="J231" s="17"/>
      <c r="M231" s="17"/>
      <c r="AE231" s="41"/>
      <c r="AF231" s="41"/>
    </row>
    <row r="232" spans="1:32" s="15" customFormat="1" ht="42.75" x14ac:dyDescent="0.2">
      <c r="A232" s="47"/>
      <c r="B232" s="167" t="s">
        <v>98</v>
      </c>
      <c r="C232" s="197"/>
      <c r="D232" s="115"/>
      <c r="E232" s="99"/>
      <c r="F232" s="99"/>
      <c r="G232" s="126"/>
      <c r="H232" s="17"/>
      <c r="I232" s="17"/>
      <c r="J232" s="17"/>
      <c r="M232" s="17"/>
      <c r="AE232" s="41"/>
      <c r="AF232" s="41"/>
    </row>
    <row r="233" spans="1:32" s="15" customFormat="1" ht="15" x14ac:dyDescent="0.2">
      <c r="A233" s="47"/>
      <c r="B233" s="167"/>
      <c r="C233" s="197"/>
      <c r="D233" s="115"/>
      <c r="E233" s="99"/>
      <c r="F233" s="99"/>
      <c r="G233" s="126"/>
      <c r="H233" s="17"/>
      <c r="I233" s="17"/>
      <c r="J233" s="17"/>
      <c r="M233" s="17"/>
      <c r="AE233" s="41"/>
      <c r="AF233" s="41"/>
    </row>
    <row r="234" spans="1:32" s="15" customFormat="1" ht="57" x14ac:dyDescent="0.2">
      <c r="A234" s="47"/>
      <c r="B234" s="167" t="s">
        <v>192</v>
      </c>
      <c r="C234" s="197"/>
      <c r="D234" s="115"/>
      <c r="E234" s="99"/>
      <c r="F234" s="99"/>
      <c r="G234" s="126"/>
      <c r="H234" s="17"/>
      <c r="I234" s="17"/>
      <c r="J234" s="17"/>
      <c r="M234" s="17"/>
      <c r="AE234" s="41"/>
      <c r="AF234" s="41"/>
    </row>
    <row r="235" spans="1:32" s="15" customFormat="1" ht="15" x14ac:dyDescent="0.2">
      <c r="A235" s="47"/>
      <c r="B235" s="167"/>
      <c r="C235" s="197"/>
      <c r="D235" s="115"/>
      <c r="E235" s="232"/>
      <c r="F235" s="232"/>
      <c r="G235" s="126"/>
      <c r="H235" s="17"/>
      <c r="I235" s="17"/>
      <c r="J235" s="17"/>
      <c r="M235" s="17"/>
      <c r="AE235" s="41"/>
      <c r="AF235" s="41"/>
    </row>
    <row r="236" spans="1:32" s="15" customFormat="1" ht="28.5" x14ac:dyDescent="0.2">
      <c r="A236" s="47"/>
      <c r="B236" s="167" t="s">
        <v>31</v>
      </c>
      <c r="C236" s="197"/>
      <c r="D236" s="227" t="s">
        <v>171</v>
      </c>
      <c r="E236" s="233">
        <v>12</v>
      </c>
      <c r="F236" s="234"/>
      <c r="G236" s="126">
        <f t="shared" si="4"/>
        <v>0</v>
      </c>
      <c r="H236" s="17"/>
      <c r="I236" s="17"/>
      <c r="J236" s="17"/>
      <c r="M236" s="17"/>
      <c r="AE236" s="41"/>
      <c r="AF236" s="41"/>
    </row>
    <row r="237" spans="1:32" s="15" customFormat="1" ht="15" x14ac:dyDescent="0.2">
      <c r="A237" s="47"/>
      <c r="B237" s="164"/>
      <c r="C237" s="197"/>
      <c r="E237" s="235"/>
      <c r="F237" s="235"/>
      <c r="G237" s="126"/>
      <c r="H237" s="17"/>
      <c r="I237" s="17"/>
      <c r="J237" s="17"/>
      <c r="M237" s="17"/>
      <c r="AE237" s="41"/>
      <c r="AF237" s="41"/>
    </row>
    <row r="238" spans="1:32" s="15" customFormat="1" ht="15" x14ac:dyDescent="0.2">
      <c r="A238" s="47" t="s">
        <v>193</v>
      </c>
      <c r="B238" s="170" t="s">
        <v>194</v>
      </c>
      <c r="C238" s="198"/>
      <c r="D238" s="115"/>
      <c r="E238" s="232"/>
      <c r="F238" s="232"/>
      <c r="G238" s="126"/>
      <c r="H238" s="17"/>
      <c r="I238" s="17"/>
      <c r="J238" s="17"/>
      <c r="M238" s="17"/>
      <c r="AE238" s="41"/>
      <c r="AF238" s="41"/>
    </row>
    <row r="239" spans="1:32" s="15" customFormat="1" ht="15" x14ac:dyDescent="0.2">
      <c r="A239" s="47"/>
      <c r="B239" s="170"/>
      <c r="C239" s="198"/>
      <c r="D239" s="115"/>
      <c r="E239" s="232"/>
      <c r="F239" s="232"/>
      <c r="G239" s="126"/>
      <c r="H239" s="17"/>
      <c r="I239" s="17"/>
      <c r="J239" s="17"/>
      <c r="M239" s="17"/>
      <c r="AE239" s="41"/>
      <c r="AF239" s="41"/>
    </row>
    <row r="240" spans="1:32" s="15" customFormat="1" ht="85.5" x14ac:dyDescent="0.2">
      <c r="A240" s="157"/>
      <c r="B240" s="158" t="s">
        <v>195</v>
      </c>
      <c r="C240" s="197"/>
      <c r="D240" s="115"/>
      <c r="E240" s="232"/>
      <c r="F240" s="232"/>
      <c r="G240" s="126"/>
      <c r="H240" s="17"/>
      <c r="I240" s="17"/>
      <c r="J240" s="17"/>
      <c r="M240" s="17"/>
      <c r="AE240" s="41"/>
      <c r="AF240" s="41"/>
    </row>
    <row r="241" spans="1:32" s="15" customFormat="1" x14ac:dyDescent="0.2">
      <c r="A241" s="44"/>
      <c r="B241" s="45"/>
      <c r="C241" s="197"/>
      <c r="D241" s="115"/>
      <c r="E241" s="99"/>
      <c r="F241" s="99"/>
      <c r="G241" s="126"/>
      <c r="H241" s="17"/>
      <c r="I241" s="17"/>
      <c r="J241" s="17"/>
      <c r="M241" s="17"/>
      <c r="AE241" s="41"/>
      <c r="AF241" s="41"/>
    </row>
    <row r="242" spans="1:32" s="15" customFormat="1" ht="57" x14ac:dyDescent="0.2">
      <c r="A242" s="157"/>
      <c r="B242" s="158" t="s">
        <v>50</v>
      </c>
      <c r="C242" s="197"/>
      <c r="D242" s="115"/>
      <c r="E242" s="99"/>
      <c r="F242" s="99"/>
      <c r="G242" s="126"/>
      <c r="H242" s="17"/>
      <c r="I242" s="17"/>
      <c r="J242" s="17"/>
      <c r="M242" s="17"/>
      <c r="AE242" s="41"/>
      <c r="AF242" s="41"/>
    </row>
    <row r="243" spans="1:32" s="15" customFormat="1" x14ac:dyDescent="0.2">
      <c r="A243" s="157"/>
      <c r="B243" s="158"/>
      <c r="C243" s="197"/>
      <c r="D243" s="115"/>
      <c r="E243" s="99"/>
      <c r="F243" s="99"/>
      <c r="G243" s="126"/>
      <c r="H243" s="17"/>
      <c r="I243" s="17"/>
      <c r="J243" s="17"/>
      <c r="M243" s="17"/>
      <c r="AE243" s="41"/>
      <c r="AF243" s="41"/>
    </row>
    <row r="244" spans="1:32" s="15" customFormat="1" ht="85.5" x14ac:dyDescent="0.2">
      <c r="A244" s="157"/>
      <c r="B244" s="158" t="s">
        <v>48</v>
      </c>
      <c r="C244" s="197"/>
      <c r="D244" s="115"/>
      <c r="E244" s="99"/>
      <c r="F244" s="99"/>
      <c r="G244" s="126"/>
      <c r="H244" s="17"/>
      <c r="I244" s="17"/>
      <c r="J244" s="17"/>
      <c r="M244" s="17"/>
      <c r="AE244" s="41"/>
      <c r="AF244" s="41"/>
    </row>
    <row r="245" spans="1:32" s="15" customFormat="1" x14ac:dyDescent="0.2">
      <c r="A245" s="157"/>
      <c r="B245" s="158"/>
      <c r="C245" s="197"/>
      <c r="D245" s="115"/>
      <c r="E245" s="99"/>
      <c r="F245" s="99"/>
      <c r="G245" s="126"/>
      <c r="H245" s="17"/>
      <c r="I245" s="17"/>
      <c r="J245" s="17"/>
      <c r="M245" s="17"/>
      <c r="AE245" s="41"/>
      <c r="AF245" s="41"/>
    </row>
    <row r="246" spans="1:32" s="15" customFormat="1" ht="85.5" x14ac:dyDescent="0.2">
      <c r="A246" s="157"/>
      <c r="B246" s="158" t="s">
        <v>49</v>
      </c>
      <c r="C246" s="197"/>
      <c r="D246" s="115"/>
      <c r="E246" s="99"/>
      <c r="F246" s="99"/>
      <c r="G246" s="126"/>
      <c r="H246" s="17"/>
      <c r="I246" s="17"/>
      <c r="J246" s="17"/>
      <c r="M246" s="17"/>
      <c r="AE246" s="41"/>
      <c r="AF246" s="41"/>
    </row>
    <row r="247" spans="1:32" s="15" customFormat="1" x14ac:dyDescent="0.2">
      <c r="A247" s="157"/>
      <c r="B247" s="158"/>
      <c r="C247" s="197"/>
      <c r="D247" s="115"/>
      <c r="E247" s="99"/>
      <c r="F247" s="99"/>
      <c r="G247" s="126"/>
      <c r="H247" s="17"/>
      <c r="I247" s="17"/>
      <c r="J247" s="17"/>
      <c r="M247" s="17"/>
      <c r="AE247" s="41"/>
      <c r="AF247" s="41"/>
    </row>
    <row r="248" spans="1:32" s="15" customFormat="1" ht="42.75" x14ac:dyDescent="0.2">
      <c r="A248" s="157"/>
      <c r="B248" s="158" t="s">
        <v>47</v>
      </c>
      <c r="C248" s="197"/>
      <c r="D248" s="115"/>
      <c r="E248" s="99"/>
      <c r="F248" s="99"/>
      <c r="G248" s="126"/>
      <c r="H248" s="17"/>
      <c r="I248" s="17"/>
      <c r="J248" s="17"/>
      <c r="M248" s="17"/>
      <c r="AE248" s="41"/>
      <c r="AF248" s="41"/>
    </row>
    <row r="249" spans="1:32" s="15" customFormat="1" x14ac:dyDescent="0.2">
      <c r="A249" s="157"/>
      <c r="B249" s="158"/>
      <c r="C249" s="197"/>
      <c r="D249" s="115"/>
      <c r="E249" s="99"/>
      <c r="F249" s="99"/>
      <c r="G249" s="126"/>
      <c r="H249" s="17"/>
      <c r="I249" s="17"/>
      <c r="J249" s="17"/>
      <c r="M249" s="17"/>
      <c r="AE249" s="41"/>
      <c r="AF249" s="41"/>
    </row>
    <row r="250" spans="1:32" s="15" customFormat="1" ht="71.25" x14ac:dyDescent="0.2">
      <c r="A250" s="157"/>
      <c r="B250" s="158" t="s">
        <v>196</v>
      </c>
      <c r="C250" s="197"/>
      <c r="D250" s="115"/>
      <c r="E250" s="99"/>
      <c r="F250" s="99"/>
      <c r="G250" s="126"/>
      <c r="H250" s="17"/>
      <c r="I250" s="17"/>
      <c r="J250" s="17"/>
      <c r="M250" s="17"/>
      <c r="AE250" s="41"/>
      <c r="AF250" s="41"/>
    </row>
    <row r="251" spans="1:32" s="15" customFormat="1" x14ac:dyDescent="0.2">
      <c r="A251" s="157"/>
      <c r="B251" s="158"/>
      <c r="C251" s="197"/>
      <c r="D251" s="115"/>
      <c r="E251" s="232"/>
      <c r="F251" s="232"/>
      <c r="G251" s="126"/>
      <c r="H251" s="17"/>
      <c r="I251" s="17"/>
      <c r="J251" s="17"/>
      <c r="M251" s="17"/>
      <c r="AE251" s="41"/>
      <c r="AF251" s="41"/>
    </row>
    <row r="252" spans="1:32" s="15" customFormat="1" x14ac:dyDescent="0.2">
      <c r="A252" s="157"/>
      <c r="B252" s="172" t="s">
        <v>197</v>
      </c>
      <c r="C252" s="199"/>
      <c r="D252" s="115" t="s">
        <v>236</v>
      </c>
      <c r="E252" s="231">
        <v>110</v>
      </c>
      <c r="F252" s="234"/>
      <c r="G252" s="126">
        <f t="shared" si="4"/>
        <v>0</v>
      </c>
      <c r="H252" s="17"/>
      <c r="I252" s="17"/>
      <c r="J252" s="17"/>
      <c r="M252" s="17"/>
      <c r="AE252" s="41"/>
      <c r="AF252" s="41"/>
    </row>
    <row r="253" spans="1:32" s="15" customFormat="1" ht="11.25" customHeight="1" x14ac:dyDescent="0.2">
      <c r="A253" s="44"/>
      <c r="B253" s="45"/>
      <c r="C253" s="197"/>
      <c r="D253" s="115"/>
      <c r="E253" s="232"/>
      <c r="F253" s="232"/>
      <c r="G253" s="126"/>
      <c r="H253" s="17"/>
      <c r="I253" s="17"/>
      <c r="J253" s="17"/>
      <c r="M253" s="17"/>
      <c r="AE253" s="41"/>
      <c r="AF253" s="41"/>
    </row>
    <row r="254" spans="1:32" s="15" customFormat="1" ht="30" x14ac:dyDescent="0.2">
      <c r="A254" s="47" t="s">
        <v>207</v>
      </c>
      <c r="B254" s="174" t="s">
        <v>32</v>
      </c>
      <c r="C254" s="197"/>
      <c r="D254" s="115"/>
      <c r="E254" s="232"/>
      <c r="F254" s="232"/>
      <c r="G254" s="126"/>
      <c r="H254" s="17"/>
      <c r="I254" s="17"/>
      <c r="J254" s="17"/>
      <c r="M254" s="17"/>
      <c r="AE254" s="41"/>
      <c r="AF254" s="41"/>
    </row>
    <row r="255" spans="1:32" s="15" customFormat="1" x14ac:dyDescent="0.2">
      <c r="A255" s="173"/>
      <c r="B255" s="65"/>
      <c r="C255" s="197"/>
      <c r="D255" s="115"/>
      <c r="E255" s="99"/>
      <c r="F255" s="99"/>
      <c r="G255" s="126"/>
      <c r="H255" s="17"/>
      <c r="I255" s="17"/>
      <c r="J255" s="17"/>
      <c r="M255" s="17"/>
      <c r="AE255" s="41"/>
      <c r="AF255" s="41"/>
    </row>
    <row r="256" spans="1:32" s="15" customFormat="1" ht="71.25" x14ac:dyDescent="0.2">
      <c r="A256" s="173"/>
      <c r="B256" s="65" t="s">
        <v>26</v>
      </c>
      <c r="C256" s="197"/>
      <c r="D256" s="115"/>
      <c r="E256" s="99"/>
      <c r="F256" s="99"/>
      <c r="G256" s="126"/>
      <c r="H256" s="17"/>
      <c r="I256" s="17"/>
      <c r="J256" s="17"/>
      <c r="M256" s="17"/>
      <c r="AE256" s="41"/>
      <c r="AF256" s="41"/>
    </row>
    <row r="257" spans="1:32" s="15" customFormat="1" x14ac:dyDescent="0.2">
      <c r="A257" s="173"/>
      <c r="B257" s="65"/>
      <c r="C257" s="197"/>
      <c r="D257" s="115"/>
      <c r="E257" s="99"/>
      <c r="F257" s="99"/>
      <c r="G257" s="126"/>
      <c r="H257" s="17"/>
      <c r="I257" s="17"/>
      <c r="J257" s="17"/>
      <c r="M257" s="17"/>
      <c r="AE257" s="41"/>
      <c r="AF257" s="41"/>
    </row>
    <row r="258" spans="1:32" s="15" customFormat="1" ht="28.5" x14ac:dyDescent="0.2">
      <c r="A258" s="173"/>
      <c r="B258" s="65" t="s">
        <v>27</v>
      </c>
      <c r="C258" s="197"/>
      <c r="D258" s="115"/>
      <c r="E258" s="99"/>
      <c r="F258" s="99"/>
      <c r="G258" s="126"/>
      <c r="H258" s="17"/>
      <c r="I258" s="17"/>
      <c r="J258" s="17"/>
      <c r="M258" s="17"/>
      <c r="AE258" s="41"/>
      <c r="AF258" s="41"/>
    </row>
    <row r="259" spans="1:32" s="15" customFormat="1" x14ac:dyDescent="0.2">
      <c r="A259" s="173"/>
      <c r="B259" s="65"/>
      <c r="C259" s="197"/>
      <c r="D259" s="115"/>
      <c r="E259" s="99"/>
      <c r="F259" s="99"/>
      <c r="G259" s="126"/>
      <c r="H259" s="17"/>
      <c r="I259" s="17"/>
      <c r="J259" s="17"/>
      <c r="M259" s="17"/>
      <c r="AE259" s="41"/>
      <c r="AF259" s="41"/>
    </row>
    <row r="260" spans="1:32" s="15" customFormat="1" ht="57" x14ac:dyDescent="0.2">
      <c r="A260" s="173"/>
      <c r="B260" s="65" t="s">
        <v>28</v>
      </c>
      <c r="C260" s="197"/>
      <c r="D260" s="115"/>
      <c r="E260" s="99"/>
      <c r="F260" s="99"/>
      <c r="G260" s="126"/>
      <c r="H260" s="17"/>
      <c r="I260" s="17"/>
      <c r="J260" s="17"/>
      <c r="M260" s="17"/>
      <c r="AE260" s="41"/>
      <c r="AF260" s="41"/>
    </row>
    <row r="261" spans="1:32" s="15" customFormat="1" ht="85.5" x14ac:dyDescent="0.2">
      <c r="A261" s="173"/>
      <c r="B261" s="65" t="s">
        <v>91</v>
      </c>
      <c r="C261" s="197"/>
      <c r="D261" s="115"/>
      <c r="E261" s="99"/>
      <c r="F261" s="99"/>
      <c r="G261" s="126"/>
      <c r="H261" s="17"/>
      <c r="I261" s="17"/>
      <c r="J261" s="17"/>
      <c r="M261" s="17"/>
      <c r="AE261" s="41"/>
      <c r="AF261" s="41"/>
    </row>
    <row r="262" spans="1:32" s="15" customFormat="1" x14ac:dyDescent="0.2">
      <c r="A262" s="157"/>
      <c r="B262" s="158"/>
      <c r="C262" s="197"/>
      <c r="D262" s="115"/>
      <c r="E262" s="99"/>
      <c r="F262" s="99"/>
      <c r="G262" s="126"/>
      <c r="H262" s="17"/>
      <c r="I262" s="17"/>
      <c r="J262" s="17"/>
      <c r="M262" s="17"/>
      <c r="AE262" s="41"/>
      <c r="AF262" s="41"/>
    </row>
    <row r="263" spans="1:32" s="15" customFormat="1" ht="71.25" x14ac:dyDescent="0.2">
      <c r="A263" s="157"/>
      <c r="B263" s="158" t="s">
        <v>92</v>
      </c>
      <c r="C263" s="197"/>
      <c r="D263" s="115"/>
      <c r="E263" s="99"/>
      <c r="F263" s="99"/>
      <c r="G263" s="126"/>
      <c r="H263" s="17"/>
      <c r="I263" s="17"/>
      <c r="J263" s="17"/>
      <c r="M263" s="17"/>
      <c r="AE263" s="41"/>
      <c r="AF263" s="41"/>
    </row>
    <row r="264" spans="1:32" s="15" customFormat="1" x14ac:dyDescent="0.2">
      <c r="A264" s="157"/>
      <c r="B264" s="158"/>
      <c r="C264" s="197"/>
      <c r="D264" s="115"/>
      <c r="E264" s="99"/>
      <c r="F264" s="99"/>
      <c r="G264" s="126"/>
      <c r="H264" s="17"/>
      <c r="I264" s="17"/>
      <c r="J264" s="17"/>
      <c r="M264" s="17"/>
      <c r="AE264" s="41"/>
      <c r="AF264" s="41"/>
    </row>
    <row r="265" spans="1:32" s="15" customFormat="1" ht="42.75" x14ac:dyDescent="0.2">
      <c r="A265" s="157"/>
      <c r="B265" s="158" t="s">
        <v>93</v>
      </c>
      <c r="C265" s="197"/>
      <c r="D265" s="115"/>
      <c r="E265" s="232"/>
      <c r="F265" s="232"/>
      <c r="G265" s="126"/>
      <c r="H265" s="17"/>
      <c r="I265" s="17"/>
      <c r="J265" s="17"/>
      <c r="M265" s="17"/>
      <c r="AE265" s="41"/>
      <c r="AF265" s="41"/>
    </row>
    <row r="266" spans="1:32" s="15" customFormat="1" x14ac:dyDescent="0.2">
      <c r="A266" s="157"/>
      <c r="B266" s="158"/>
      <c r="C266" s="197"/>
      <c r="D266" s="115"/>
      <c r="E266" s="232"/>
      <c r="F266" s="232"/>
      <c r="G266" s="126"/>
      <c r="H266" s="17"/>
      <c r="I266" s="17"/>
      <c r="J266" s="17"/>
      <c r="M266" s="17"/>
      <c r="AE266" s="41"/>
      <c r="AF266" s="41"/>
    </row>
    <row r="267" spans="1:32" s="15" customFormat="1" ht="16.5" x14ac:dyDescent="0.2">
      <c r="A267" s="157"/>
      <c r="B267" s="164" t="s">
        <v>94</v>
      </c>
      <c r="C267" s="200"/>
      <c r="D267" s="227" t="s">
        <v>171</v>
      </c>
      <c r="E267" s="228">
        <v>1395</v>
      </c>
      <c r="F267" s="234"/>
      <c r="G267" s="126">
        <f t="shared" ref="G261:G289" si="5">E267*F267</f>
        <v>0</v>
      </c>
      <c r="H267" s="17"/>
      <c r="I267" s="17"/>
      <c r="J267" s="17"/>
      <c r="M267" s="17"/>
      <c r="AE267" s="41"/>
      <c r="AF267" s="41"/>
    </row>
    <row r="268" spans="1:32" s="15" customFormat="1" x14ac:dyDescent="0.2">
      <c r="A268" s="44"/>
      <c r="B268" s="45"/>
      <c r="C268" s="197"/>
      <c r="D268" s="115"/>
      <c r="E268" s="232"/>
      <c r="F268" s="232"/>
      <c r="G268" s="126"/>
      <c r="H268" s="17"/>
      <c r="I268" s="17"/>
      <c r="J268" s="17"/>
      <c r="M268" s="17"/>
      <c r="AE268" s="41"/>
      <c r="AF268" s="41"/>
    </row>
    <row r="269" spans="1:32" s="15" customFormat="1" ht="15" x14ac:dyDescent="0.2">
      <c r="A269" s="47" t="s">
        <v>233</v>
      </c>
      <c r="B269" s="160" t="s">
        <v>108</v>
      </c>
      <c r="C269" s="197"/>
      <c r="D269" s="115"/>
      <c r="E269" s="232"/>
      <c r="F269" s="232"/>
      <c r="G269" s="126"/>
      <c r="H269" s="17"/>
      <c r="I269" s="17"/>
      <c r="J269" s="17"/>
      <c r="M269" s="17"/>
      <c r="AE269" s="41"/>
      <c r="AF269" s="41"/>
    </row>
    <row r="270" spans="1:32" s="15" customFormat="1" ht="15" x14ac:dyDescent="0.2">
      <c r="A270" s="47"/>
      <c r="B270" s="160"/>
      <c r="C270" s="197"/>
      <c r="D270" s="115"/>
      <c r="E270" s="232"/>
      <c r="F270" s="232"/>
      <c r="G270" s="126"/>
      <c r="H270" s="17"/>
      <c r="I270" s="17"/>
      <c r="J270" s="17"/>
      <c r="M270" s="17"/>
      <c r="AE270" s="41"/>
      <c r="AF270" s="41"/>
    </row>
    <row r="271" spans="1:32" s="15" customFormat="1" ht="71.25" x14ac:dyDescent="0.2">
      <c r="A271" s="47"/>
      <c r="B271" s="65" t="s">
        <v>109</v>
      </c>
      <c r="C271" s="197"/>
      <c r="D271" s="115"/>
      <c r="E271" s="232"/>
      <c r="F271" s="232"/>
      <c r="G271" s="126"/>
      <c r="H271" s="17"/>
      <c r="I271" s="17"/>
      <c r="J271" s="17"/>
      <c r="M271" s="17"/>
      <c r="AE271" s="41"/>
      <c r="AF271" s="41"/>
    </row>
    <row r="272" spans="1:32" s="15" customFormat="1" ht="12" customHeight="1" x14ac:dyDescent="0.2">
      <c r="A272" s="47"/>
      <c r="B272" s="160"/>
      <c r="C272" s="197"/>
      <c r="D272" s="115"/>
      <c r="E272" s="99"/>
      <c r="F272" s="99"/>
      <c r="G272" s="126"/>
      <c r="H272" s="17"/>
      <c r="I272" s="17"/>
      <c r="J272" s="17"/>
      <c r="M272" s="17"/>
      <c r="AE272" s="41"/>
      <c r="AF272" s="41"/>
    </row>
    <row r="273" spans="1:32" s="15" customFormat="1" ht="28.5" x14ac:dyDescent="0.2">
      <c r="A273" s="47"/>
      <c r="B273" s="65" t="s">
        <v>206</v>
      </c>
      <c r="C273" s="197"/>
      <c r="D273" s="115"/>
      <c r="E273" s="99"/>
      <c r="F273" s="99"/>
      <c r="G273" s="126"/>
      <c r="H273" s="17"/>
      <c r="I273" s="17"/>
      <c r="J273" s="17"/>
      <c r="M273" s="17"/>
      <c r="AE273" s="41"/>
      <c r="AF273" s="41"/>
    </row>
    <row r="274" spans="1:32" s="15" customFormat="1" ht="15" x14ac:dyDescent="0.2">
      <c r="A274" s="47"/>
      <c r="B274" s="160"/>
      <c r="C274" s="197"/>
      <c r="D274" s="115"/>
      <c r="E274" s="99"/>
      <c r="F274" s="99"/>
      <c r="G274" s="126"/>
      <c r="H274" s="17"/>
      <c r="I274" s="17"/>
      <c r="J274" s="17"/>
      <c r="M274" s="17"/>
      <c r="AE274" s="41"/>
      <c r="AF274" s="41"/>
    </row>
    <row r="275" spans="1:32" s="15" customFormat="1" ht="57" x14ac:dyDescent="0.2">
      <c r="A275" s="47"/>
      <c r="B275" s="65" t="s">
        <v>112</v>
      </c>
      <c r="C275" s="197"/>
      <c r="D275" s="115"/>
      <c r="E275" s="99"/>
      <c r="F275" s="99"/>
      <c r="G275" s="126"/>
      <c r="H275" s="17"/>
      <c r="I275" s="17"/>
      <c r="J275" s="17"/>
      <c r="M275" s="17"/>
      <c r="AE275" s="41"/>
      <c r="AF275" s="41"/>
    </row>
    <row r="276" spans="1:32" s="15" customFormat="1" ht="15" x14ac:dyDescent="0.2">
      <c r="A276" s="47"/>
      <c r="B276" s="160"/>
      <c r="C276" s="197"/>
      <c r="D276" s="115"/>
      <c r="E276" s="99"/>
      <c r="F276" s="99"/>
      <c r="G276" s="126"/>
      <c r="H276" s="17"/>
      <c r="I276" s="17"/>
      <c r="J276" s="17"/>
      <c r="M276" s="17"/>
      <c r="AE276" s="41"/>
      <c r="AF276" s="41"/>
    </row>
    <row r="277" spans="1:32" s="15" customFormat="1" ht="42.75" x14ac:dyDescent="0.2">
      <c r="A277" s="47"/>
      <c r="B277" s="65" t="s">
        <v>37</v>
      </c>
      <c r="C277" s="197"/>
      <c r="D277" s="115"/>
      <c r="E277" s="99"/>
      <c r="F277" s="99"/>
      <c r="G277" s="126"/>
      <c r="H277" s="17"/>
      <c r="I277" s="17"/>
      <c r="J277" s="17"/>
      <c r="M277" s="17"/>
      <c r="AE277" s="41"/>
      <c r="AF277" s="41"/>
    </row>
    <row r="278" spans="1:32" s="15" customFormat="1" ht="15" x14ac:dyDescent="0.2">
      <c r="A278" s="47"/>
      <c r="B278" s="160"/>
      <c r="C278" s="197"/>
      <c r="D278" s="115"/>
      <c r="E278" s="99"/>
      <c r="F278" s="99"/>
      <c r="G278" s="126"/>
      <c r="H278" s="17"/>
      <c r="I278" s="17"/>
      <c r="J278" s="17"/>
      <c r="M278" s="17"/>
      <c r="AE278" s="41"/>
      <c r="AF278" s="41"/>
    </row>
    <row r="279" spans="1:32" s="15" customFormat="1" ht="41.25" customHeight="1" x14ac:dyDescent="0.2">
      <c r="A279" s="47"/>
      <c r="B279" s="65" t="s">
        <v>38</v>
      </c>
      <c r="C279" s="197"/>
      <c r="D279" s="115"/>
      <c r="E279" s="99"/>
      <c r="F279" s="99"/>
      <c r="G279" s="126"/>
      <c r="H279" s="17"/>
      <c r="I279" s="17"/>
      <c r="J279" s="17"/>
      <c r="M279" s="17"/>
      <c r="AE279" s="41"/>
      <c r="AF279" s="41"/>
    </row>
    <row r="280" spans="1:32" s="15" customFormat="1" ht="11.25" customHeight="1" x14ac:dyDescent="0.2">
      <c r="A280" s="47"/>
      <c r="B280" s="65"/>
      <c r="C280" s="197"/>
      <c r="D280" s="115"/>
      <c r="E280" s="232"/>
      <c r="F280" s="232"/>
      <c r="G280" s="126"/>
      <c r="H280" s="17"/>
      <c r="I280" s="17"/>
      <c r="J280" s="17"/>
      <c r="M280" s="17"/>
      <c r="AE280" s="41"/>
      <c r="AF280" s="41"/>
    </row>
    <row r="281" spans="1:32" s="15" customFormat="1" ht="28.5" x14ac:dyDescent="0.2">
      <c r="A281" s="47"/>
      <c r="B281" s="175" t="s">
        <v>238</v>
      </c>
      <c r="C281" s="197"/>
      <c r="D281" s="227" t="s">
        <v>171</v>
      </c>
      <c r="E281" s="231">
        <v>1395</v>
      </c>
      <c r="F281" s="234"/>
      <c r="G281" s="126">
        <f t="shared" si="5"/>
        <v>0</v>
      </c>
      <c r="H281" s="17"/>
      <c r="I281" s="17"/>
      <c r="J281" s="17"/>
      <c r="M281" s="17"/>
      <c r="AE281" s="41"/>
      <c r="AF281" s="41"/>
    </row>
    <row r="282" spans="1:32" s="15" customFormat="1" ht="15" x14ac:dyDescent="0.2">
      <c r="A282" s="47"/>
      <c r="B282" s="175"/>
      <c r="C282" s="197"/>
      <c r="D282" s="115"/>
      <c r="E282" s="231"/>
      <c r="F282" s="232"/>
      <c r="G282" s="126"/>
      <c r="H282" s="17"/>
      <c r="I282" s="17"/>
      <c r="J282" s="17"/>
      <c r="M282" s="17"/>
      <c r="AE282" s="41"/>
      <c r="AF282" s="41"/>
    </row>
    <row r="283" spans="1:32" s="15" customFormat="1" ht="15" x14ac:dyDescent="0.2">
      <c r="A283" s="47" t="s">
        <v>234</v>
      </c>
      <c r="B283" s="205" t="s">
        <v>208</v>
      </c>
      <c r="C283" s="197"/>
      <c r="D283" s="115"/>
      <c r="E283" s="231"/>
      <c r="F283" s="232"/>
      <c r="G283" s="126"/>
      <c r="H283" s="17"/>
      <c r="I283" s="17"/>
      <c r="J283" s="17"/>
      <c r="M283" s="17"/>
      <c r="AE283" s="41"/>
      <c r="AF283" s="41"/>
    </row>
    <row r="284" spans="1:32" s="15" customFormat="1" ht="15" x14ac:dyDescent="0.2">
      <c r="A284" s="47"/>
      <c r="B284" s="175"/>
      <c r="C284" s="197"/>
      <c r="D284" s="115"/>
      <c r="E284" s="231"/>
      <c r="F284" s="232"/>
      <c r="G284" s="126"/>
      <c r="H284" s="17"/>
      <c r="I284" s="17"/>
      <c r="J284" s="17"/>
      <c r="M284" s="17"/>
      <c r="AE284" s="41"/>
      <c r="AF284" s="41"/>
    </row>
    <row r="285" spans="1:32" s="15" customFormat="1" ht="57" x14ac:dyDescent="0.2">
      <c r="A285" s="47"/>
      <c r="B285" s="204" t="s">
        <v>209</v>
      </c>
      <c r="C285" s="197"/>
      <c r="D285" s="115"/>
      <c r="E285" s="231"/>
      <c r="F285" s="232"/>
      <c r="G285" s="126"/>
      <c r="H285" s="17"/>
      <c r="I285" s="17"/>
      <c r="J285" s="17"/>
      <c r="M285" s="17"/>
      <c r="AE285" s="41"/>
      <c r="AF285" s="41"/>
    </row>
    <row r="286" spans="1:32" s="15" customFormat="1" ht="57" x14ac:dyDescent="0.2">
      <c r="A286" s="47"/>
      <c r="B286" s="206" t="s">
        <v>210</v>
      </c>
      <c r="C286" s="197"/>
      <c r="D286" s="115"/>
      <c r="E286" s="231"/>
      <c r="F286" s="232"/>
      <c r="G286" s="126"/>
      <c r="H286" s="17"/>
      <c r="I286" s="17"/>
      <c r="J286" s="17"/>
      <c r="M286" s="17"/>
      <c r="AE286" s="41"/>
      <c r="AF286" s="41"/>
    </row>
    <row r="287" spans="1:32" s="15" customFormat="1" ht="15" x14ac:dyDescent="0.2">
      <c r="A287" s="47"/>
      <c r="B287" s="204" t="s">
        <v>211</v>
      </c>
      <c r="C287" s="197"/>
      <c r="D287" s="115"/>
      <c r="E287" s="231"/>
      <c r="F287" s="232"/>
      <c r="G287" s="126"/>
      <c r="H287" s="17"/>
      <c r="I287" s="17"/>
      <c r="J287" s="17"/>
      <c r="M287" s="17"/>
      <c r="AE287" s="41"/>
      <c r="AF287" s="41"/>
    </row>
    <row r="288" spans="1:32" s="15" customFormat="1" ht="15" x14ac:dyDescent="0.2">
      <c r="A288" s="47"/>
      <c r="B288" s="204" t="s">
        <v>212</v>
      </c>
      <c r="C288" s="197"/>
      <c r="D288" s="227" t="s">
        <v>86</v>
      </c>
      <c r="E288" s="231">
        <v>490</v>
      </c>
      <c r="F288" s="234"/>
      <c r="G288" s="126">
        <f t="shared" si="5"/>
        <v>0</v>
      </c>
      <c r="H288" s="17"/>
      <c r="I288" s="17"/>
      <c r="J288" s="17"/>
      <c r="M288" s="17"/>
      <c r="AE288" s="41"/>
      <c r="AF288" s="41"/>
    </row>
    <row r="289" spans="1:32" s="15" customFormat="1" ht="15" x14ac:dyDescent="0.2">
      <c r="A289" s="47"/>
      <c r="B289" s="175"/>
      <c r="C289" s="197"/>
      <c r="D289" s="115"/>
      <c r="E289" s="231"/>
      <c r="F289" s="232"/>
      <c r="G289" s="126"/>
      <c r="H289" s="17"/>
      <c r="I289" s="17"/>
      <c r="J289" s="17"/>
      <c r="M289" s="17"/>
      <c r="AE289" s="41"/>
      <c r="AF289" s="41"/>
    </row>
    <row r="290" spans="1:32" s="15" customFormat="1" x14ac:dyDescent="0.2">
      <c r="A290" s="176"/>
      <c r="B290" s="176"/>
      <c r="C290" s="201"/>
      <c r="D290" s="117"/>
      <c r="E290" s="101"/>
      <c r="F290" s="101"/>
      <c r="G290" s="135"/>
      <c r="H290" s="17"/>
      <c r="I290" s="17"/>
      <c r="J290" s="17"/>
      <c r="M290" s="17"/>
      <c r="AE290" s="41"/>
      <c r="AF290" s="41"/>
    </row>
    <row r="291" spans="1:32" s="15" customFormat="1" ht="16.5" thickBot="1" x14ac:dyDescent="0.3">
      <c r="A291" s="52"/>
      <c r="B291" s="252" t="s">
        <v>33</v>
      </c>
      <c r="C291" s="252"/>
      <c r="D291" s="252"/>
      <c r="E291" s="252"/>
      <c r="F291" s="102"/>
      <c r="G291" s="134">
        <f>SUM(G178:G290)</f>
        <v>0</v>
      </c>
      <c r="H291" s="17"/>
      <c r="I291" s="17"/>
      <c r="J291" s="17"/>
      <c r="M291" s="17"/>
      <c r="AE291" s="41"/>
      <c r="AF291" s="41"/>
    </row>
    <row r="292" spans="1:32" s="23" customFormat="1" ht="16.5" thickTop="1" x14ac:dyDescent="0.2">
      <c r="A292" s="56" t="s">
        <v>83</v>
      </c>
      <c r="B292" s="57" t="s">
        <v>52</v>
      </c>
      <c r="C292" s="55"/>
      <c r="D292" s="115"/>
      <c r="E292" s="104"/>
      <c r="F292" s="104"/>
      <c r="G292" s="126"/>
      <c r="H292" s="24"/>
      <c r="I292" s="24"/>
      <c r="J292" s="24"/>
      <c r="M292" s="24"/>
      <c r="AE292" s="42"/>
      <c r="AF292" s="42"/>
    </row>
    <row r="293" spans="1:32" x14ac:dyDescent="0.2">
      <c r="A293" s="53"/>
      <c r="B293" s="54"/>
      <c r="C293" s="55"/>
      <c r="D293" s="115"/>
      <c r="E293" s="104"/>
      <c r="F293" s="104"/>
    </row>
    <row r="294" spans="1:32" s="15" customFormat="1" ht="15" x14ac:dyDescent="0.2">
      <c r="A294" s="208" t="s">
        <v>84</v>
      </c>
      <c r="B294" s="213" t="s">
        <v>116</v>
      </c>
      <c r="C294" s="55"/>
      <c r="D294" s="115"/>
      <c r="E294" s="104"/>
      <c r="F294" s="104"/>
      <c r="G294" s="136"/>
      <c r="H294" s="17"/>
      <c r="I294" s="17"/>
      <c r="J294" s="17"/>
      <c r="M294" s="17"/>
      <c r="AE294" s="41"/>
      <c r="AF294" s="41"/>
    </row>
    <row r="295" spans="1:32" s="15" customFormat="1" ht="15" x14ac:dyDescent="0.2">
      <c r="A295" s="208"/>
      <c r="B295" s="213"/>
      <c r="C295" s="55"/>
      <c r="D295" s="115"/>
      <c r="E295" s="104"/>
      <c r="F295" s="104"/>
      <c r="G295" s="136"/>
      <c r="H295" s="17"/>
      <c r="I295" s="17"/>
      <c r="J295" s="17"/>
      <c r="M295" s="17"/>
      <c r="AE295" s="41"/>
      <c r="AF295" s="41"/>
    </row>
    <row r="296" spans="1:32" s="15" customFormat="1" ht="42.75" x14ac:dyDescent="0.2">
      <c r="A296" s="208"/>
      <c r="B296" s="65" t="s">
        <v>117</v>
      </c>
      <c r="C296" s="64"/>
      <c r="D296" s="118"/>
      <c r="E296" s="104"/>
      <c r="F296" s="104"/>
      <c r="G296" s="136"/>
      <c r="H296" s="17"/>
      <c r="I296" s="17"/>
      <c r="J296" s="17"/>
      <c r="M296" s="17"/>
      <c r="AE296" s="41"/>
      <c r="AF296" s="41"/>
    </row>
    <row r="297" spans="1:32" s="15" customFormat="1" ht="15" x14ac:dyDescent="0.2">
      <c r="A297" s="208"/>
      <c r="B297" s="65"/>
      <c r="C297" s="64"/>
      <c r="D297" s="118"/>
      <c r="E297" s="104"/>
      <c r="F297" s="104"/>
      <c r="G297" s="136"/>
      <c r="H297" s="17"/>
      <c r="I297" s="17"/>
      <c r="J297" s="17"/>
      <c r="M297" s="17"/>
      <c r="AE297" s="41"/>
      <c r="AF297" s="41"/>
    </row>
    <row r="298" spans="1:32" s="15" customFormat="1" ht="71.25" x14ac:dyDescent="0.2">
      <c r="A298" s="208"/>
      <c r="B298" s="65" t="s">
        <v>53</v>
      </c>
      <c r="C298" s="64"/>
      <c r="D298" s="118"/>
      <c r="E298" s="104"/>
      <c r="F298" s="104"/>
      <c r="G298" s="136"/>
      <c r="H298" s="17"/>
      <c r="I298" s="17"/>
      <c r="J298" s="17"/>
      <c r="M298" s="17"/>
      <c r="AE298" s="41"/>
      <c r="AF298" s="41"/>
    </row>
    <row r="299" spans="1:32" s="15" customFormat="1" ht="15" x14ac:dyDescent="0.2">
      <c r="A299" s="208"/>
      <c r="B299" s="65"/>
      <c r="C299" s="64"/>
      <c r="D299" s="118"/>
      <c r="E299" s="104"/>
      <c r="F299" s="104"/>
      <c r="G299" s="136"/>
      <c r="H299" s="17"/>
      <c r="I299" s="17"/>
      <c r="J299" s="17"/>
      <c r="M299" s="17"/>
      <c r="AE299" s="41"/>
      <c r="AF299" s="41"/>
    </row>
    <row r="300" spans="1:32" s="15" customFormat="1" ht="28.5" x14ac:dyDescent="0.2">
      <c r="A300" s="208"/>
      <c r="B300" s="65" t="s">
        <v>118</v>
      </c>
      <c r="C300" s="64"/>
      <c r="D300" s="118"/>
      <c r="E300" s="104"/>
      <c r="F300" s="104"/>
      <c r="G300" s="136"/>
      <c r="H300" s="17"/>
      <c r="I300" s="17"/>
      <c r="J300" s="17"/>
      <c r="M300" s="17"/>
      <c r="AE300" s="41"/>
      <c r="AF300" s="41"/>
    </row>
    <row r="301" spans="1:32" s="15" customFormat="1" ht="15" x14ac:dyDescent="0.2">
      <c r="A301" s="208"/>
      <c r="B301" s="65"/>
      <c r="C301" s="64"/>
      <c r="D301" s="118"/>
      <c r="E301" s="104"/>
      <c r="F301" s="104"/>
      <c r="G301" s="136"/>
      <c r="H301" s="17"/>
      <c r="I301" s="17"/>
      <c r="J301" s="17"/>
      <c r="M301" s="17"/>
      <c r="AE301" s="41"/>
      <c r="AF301" s="41"/>
    </row>
    <row r="302" spans="1:32" s="15" customFormat="1" ht="57" x14ac:dyDescent="0.2">
      <c r="A302" s="208"/>
      <c r="B302" s="65" t="s">
        <v>119</v>
      </c>
      <c r="C302" s="64"/>
      <c r="D302" s="118"/>
      <c r="E302" s="104"/>
      <c r="F302" s="104"/>
      <c r="G302" s="136"/>
      <c r="H302" s="17"/>
      <c r="I302" s="17"/>
      <c r="J302" s="17"/>
      <c r="M302" s="17"/>
      <c r="AE302" s="41"/>
      <c r="AF302" s="41"/>
    </row>
    <row r="303" spans="1:32" s="15" customFormat="1" ht="15" x14ac:dyDescent="0.2">
      <c r="A303" s="208"/>
      <c r="B303" s="65"/>
      <c r="C303" s="64"/>
      <c r="D303" s="118"/>
      <c r="E303" s="104"/>
      <c r="F303" s="104"/>
      <c r="G303" s="136"/>
      <c r="H303" s="17"/>
      <c r="I303" s="17"/>
      <c r="J303" s="17"/>
      <c r="M303" s="17"/>
      <c r="AE303" s="41"/>
      <c r="AF303" s="41"/>
    </row>
    <row r="304" spans="1:32" s="15" customFormat="1" x14ac:dyDescent="0.2">
      <c r="A304" s="214" t="s">
        <v>157</v>
      </c>
      <c r="B304" s="65" t="s">
        <v>213</v>
      </c>
      <c r="C304" s="63"/>
      <c r="D304" s="118"/>
      <c r="E304" s="104"/>
      <c r="F304" s="104"/>
      <c r="G304" s="136"/>
      <c r="H304" s="17"/>
      <c r="I304" s="17"/>
      <c r="J304" s="17"/>
      <c r="M304" s="17"/>
      <c r="AE304" s="41"/>
      <c r="AF304" s="41"/>
    </row>
    <row r="305" spans="1:32" s="15" customFormat="1" ht="15" x14ac:dyDescent="0.2">
      <c r="A305" s="208"/>
      <c r="B305" s="213"/>
      <c r="C305" s="63"/>
      <c r="D305" s="118"/>
      <c r="E305" s="104"/>
      <c r="F305" s="104"/>
      <c r="G305" s="136"/>
      <c r="H305" s="17"/>
      <c r="I305" s="17"/>
      <c r="J305" s="17"/>
      <c r="M305" s="17"/>
      <c r="AE305" s="41"/>
      <c r="AF305" s="41"/>
    </row>
    <row r="306" spans="1:32" s="15" customFormat="1" ht="57" x14ac:dyDescent="0.2">
      <c r="A306" s="208"/>
      <c r="B306" s="204" t="s">
        <v>214</v>
      </c>
      <c r="C306" s="63"/>
      <c r="D306" s="118"/>
      <c r="E306" s="104"/>
      <c r="F306" s="104"/>
      <c r="G306" s="136"/>
      <c r="H306" s="17"/>
      <c r="I306" s="17"/>
      <c r="J306" s="17"/>
      <c r="M306" s="17"/>
      <c r="AE306" s="41"/>
      <c r="AF306" s="41"/>
    </row>
    <row r="307" spans="1:32" s="15" customFormat="1" ht="15" x14ac:dyDescent="0.2">
      <c r="A307" s="208"/>
      <c r="B307" s="204"/>
      <c r="C307" s="63"/>
      <c r="D307" s="118"/>
      <c r="E307" s="104"/>
      <c r="F307" s="104"/>
      <c r="G307" s="136"/>
      <c r="H307" s="17"/>
      <c r="I307" s="17"/>
      <c r="J307" s="17"/>
      <c r="M307" s="17"/>
      <c r="AE307" s="41"/>
      <c r="AF307" s="41"/>
    </row>
    <row r="308" spans="1:32" s="15" customFormat="1" ht="28.5" x14ac:dyDescent="0.2">
      <c r="A308" s="208"/>
      <c r="B308" s="207" t="s">
        <v>96</v>
      </c>
      <c r="C308" s="67"/>
      <c r="D308" s="119"/>
      <c r="E308" s="104"/>
      <c r="F308" s="104"/>
      <c r="G308" s="136"/>
      <c r="H308" s="17"/>
      <c r="I308" s="17"/>
      <c r="J308" s="17"/>
      <c r="M308" s="17"/>
      <c r="AE308" s="41"/>
      <c r="AF308" s="41"/>
    </row>
    <row r="309" spans="1:32" s="15" customFormat="1" ht="57" x14ac:dyDescent="0.2">
      <c r="A309" s="208"/>
      <c r="B309" s="204" t="s">
        <v>215</v>
      </c>
      <c r="C309" s="67"/>
      <c r="D309" s="119"/>
      <c r="E309" s="104"/>
      <c r="F309" s="104"/>
      <c r="G309" s="136"/>
      <c r="H309" s="17"/>
      <c r="I309" s="17"/>
      <c r="J309" s="17"/>
      <c r="M309" s="17"/>
      <c r="AE309" s="41"/>
      <c r="AF309" s="41"/>
    </row>
    <row r="310" spans="1:32" s="15" customFormat="1" ht="28.5" x14ac:dyDescent="0.2">
      <c r="A310" s="208"/>
      <c r="B310" s="207" t="s">
        <v>216</v>
      </c>
      <c r="C310" s="55"/>
      <c r="D310" s="120" t="s">
        <v>86</v>
      </c>
      <c r="E310" s="236">
        <v>100</v>
      </c>
      <c r="F310" s="259"/>
      <c r="G310" s="136">
        <f t="shared" ref="G310:G333" si="6">E310*F310</f>
        <v>0</v>
      </c>
      <c r="H310" s="17"/>
      <c r="I310" s="17"/>
      <c r="J310" s="17"/>
      <c r="M310" s="17"/>
      <c r="AE310" s="41"/>
      <c r="AF310" s="41"/>
    </row>
    <row r="311" spans="1:32" s="15" customFormat="1" x14ac:dyDescent="0.2">
      <c r="A311" s="62"/>
      <c r="B311" s="66"/>
      <c r="C311" s="55"/>
      <c r="D311" s="119"/>
      <c r="E311" s="238"/>
      <c r="F311" s="237"/>
      <c r="G311" s="136"/>
      <c r="H311" s="17"/>
      <c r="I311" s="17"/>
      <c r="J311" s="17"/>
      <c r="M311" s="17"/>
      <c r="AE311" s="41"/>
      <c r="AF311" s="41"/>
    </row>
    <row r="312" spans="1:32" s="15" customFormat="1" ht="42.75" x14ac:dyDescent="0.2">
      <c r="A312" s="62"/>
      <c r="B312" s="207" t="s">
        <v>217</v>
      </c>
      <c r="C312" s="55"/>
      <c r="D312" s="120" t="s">
        <v>86</v>
      </c>
      <c r="E312" s="236">
        <v>180</v>
      </c>
      <c r="F312" s="259"/>
      <c r="G312" s="136">
        <f t="shared" si="6"/>
        <v>0</v>
      </c>
      <c r="H312" s="17"/>
      <c r="I312" s="17"/>
      <c r="J312" s="17"/>
      <c r="M312" s="17"/>
      <c r="AE312" s="41"/>
      <c r="AF312" s="41"/>
    </row>
    <row r="313" spans="1:32" s="15" customFormat="1" x14ac:dyDescent="0.2">
      <c r="A313" s="62"/>
      <c r="B313" s="50"/>
      <c r="C313" s="55"/>
      <c r="D313" s="120"/>
      <c r="E313" s="239"/>
      <c r="F313" s="237"/>
      <c r="G313" s="136"/>
      <c r="H313" s="17"/>
      <c r="I313" s="17"/>
      <c r="J313" s="17"/>
      <c r="M313" s="17"/>
      <c r="AE313" s="41"/>
      <c r="AF313" s="41"/>
    </row>
    <row r="314" spans="1:32" s="15" customFormat="1" ht="42.75" x14ac:dyDescent="0.2">
      <c r="A314" s="208"/>
      <c r="B314" s="65" t="s">
        <v>97</v>
      </c>
      <c r="C314" s="55"/>
      <c r="D314" s="120" t="s">
        <v>86</v>
      </c>
      <c r="E314" s="236">
        <v>25</v>
      </c>
      <c r="F314" s="259"/>
      <c r="G314" s="136">
        <f t="shared" si="6"/>
        <v>0</v>
      </c>
      <c r="H314" s="17"/>
      <c r="I314" s="17"/>
      <c r="J314" s="17"/>
      <c r="M314" s="17"/>
      <c r="AE314" s="41"/>
      <c r="AF314" s="41"/>
    </row>
    <row r="315" spans="1:32" s="15" customFormat="1" ht="15" x14ac:dyDescent="0.2">
      <c r="A315" s="208"/>
      <c r="B315" s="65"/>
      <c r="C315" s="55"/>
      <c r="D315" s="120"/>
      <c r="E315" s="239"/>
      <c r="F315" s="237"/>
      <c r="G315" s="136"/>
      <c r="H315" s="17"/>
      <c r="I315" s="17"/>
      <c r="J315" s="17"/>
      <c r="M315" s="17"/>
      <c r="AE315" s="41"/>
      <c r="AF315" s="41"/>
    </row>
    <row r="316" spans="1:32" s="15" customFormat="1" ht="15" x14ac:dyDescent="0.2">
      <c r="A316" s="208"/>
      <c r="B316" s="215" t="s">
        <v>224</v>
      </c>
      <c r="C316" s="55"/>
      <c r="D316" s="120" t="s">
        <v>86</v>
      </c>
      <c r="E316" s="236">
        <v>3</v>
      </c>
      <c r="F316" s="259"/>
      <c r="G316" s="136">
        <f t="shared" si="6"/>
        <v>0</v>
      </c>
      <c r="H316" s="17"/>
      <c r="I316" s="17"/>
      <c r="J316" s="17"/>
      <c r="M316" s="17"/>
      <c r="AE316" s="41"/>
      <c r="AF316" s="41"/>
    </row>
    <row r="317" spans="1:32" s="15" customFormat="1" ht="15" x14ac:dyDescent="0.2">
      <c r="A317" s="208"/>
      <c r="B317" s="207"/>
      <c r="C317" s="55"/>
      <c r="D317" s="119"/>
      <c r="E317" s="238"/>
      <c r="F317" s="237"/>
      <c r="G317" s="136"/>
      <c r="H317" s="17"/>
      <c r="I317" s="17"/>
      <c r="J317" s="17"/>
      <c r="M317" s="17"/>
      <c r="AE317" s="41"/>
      <c r="AF317" s="41"/>
    </row>
    <row r="318" spans="1:32" s="15" customFormat="1" x14ac:dyDescent="0.2">
      <c r="A318" s="216" t="s">
        <v>158</v>
      </c>
      <c r="B318" s="158" t="s">
        <v>218</v>
      </c>
      <c r="C318" s="55"/>
      <c r="D318" s="118"/>
      <c r="E318" s="240"/>
      <c r="F318" s="237"/>
      <c r="G318" s="136"/>
      <c r="H318" s="17"/>
      <c r="I318" s="17"/>
      <c r="J318" s="17"/>
      <c r="M318" s="17"/>
      <c r="AE318" s="41"/>
      <c r="AF318" s="41"/>
    </row>
    <row r="319" spans="1:32" s="15" customFormat="1" ht="15" x14ac:dyDescent="0.2">
      <c r="A319" s="208"/>
      <c r="B319" s="65"/>
      <c r="C319" s="55"/>
      <c r="D319" s="118"/>
      <c r="E319" s="240"/>
      <c r="F319" s="237"/>
      <c r="G319" s="136"/>
      <c r="H319" s="17"/>
      <c r="I319" s="17"/>
      <c r="J319" s="17"/>
      <c r="M319" s="17"/>
      <c r="AE319" s="41"/>
      <c r="AF319" s="41"/>
    </row>
    <row r="320" spans="1:32" s="15" customFormat="1" ht="42.75" x14ac:dyDescent="0.2">
      <c r="A320" s="208"/>
      <c r="B320" s="204" t="s">
        <v>219</v>
      </c>
      <c r="C320" s="55"/>
      <c r="D320" s="118"/>
      <c r="E320" s="240"/>
      <c r="F320" s="237"/>
      <c r="G320" s="136"/>
      <c r="H320" s="17"/>
      <c r="I320" s="17"/>
      <c r="J320" s="17"/>
      <c r="M320" s="17"/>
      <c r="AE320" s="41"/>
      <c r="AF320" s="41"/>
    </row>
    <row r="321" spans="1:32" s="15" customFormat="1" ht="28.5" x14ac:dyDescent="0.2">
      <c r="A321" s="208"/>
      <c r="B321" s="204" t="s">
        <v>220</v>
      </c>
      <c r="C321" s="55"/>
      <c r="D321" s="118"/>
      <c r="E321" s="240"/>
      <c r="F321" s="237"/>
      <c r="G321" s="136"/>
      <c r="H321" s="17"/>
      <c r="I321" s="17"/>
      <c r="J321" s="17"/>
      <c r="M321" s="17"/>
      <c r="AE321" s="41"/>
      <c r="AF321" s="41"/>
    </row>
    <row r="322" spans="1:32" s="15" customFormat="1" ht="16.5" x14ac:dyDescent="0.2">
      <c r="A322" s="208"/>
      <c r="B322" s="207" t="s">
        <v>221</v>
      </c>
      <c r="C322" s="55"/>
      <c r="D322" s="227" t="s">
        <v>171</v>
      </c>
      <c r="E322" s="236">
        <v>30</v>
      </c>
      <c r="F322" s="259"/>
      <c r="G322" s="136">
        <f t="shared" si="6"/>
        <v>0</v>
      </c>
      <c r="H322" s="17"/>
      <c r="I322" s="17"/>
      <c r="J322" s="17"/>
      <c r="M322" s="17"/>
      <c r="AE322" s="41"/>
      <c r="AF322" s="41"/>
    </row>
    <row r="323" spans="1:32" s="211" customFormat="1" ht="15" outlineLevel="1" x14ac:dyDescent="0.2">
      <c r="A323" s="208"/>
      <c r="B323" s="207" t="s">
        <v>222</v>
      </c>
      <c r="C323" s="209"/>
      <c r="D323" s="227" t="s">
        <v>86</v>
      </c>
      <c r="E323" s="241">
        <v>10</v>
      </c>
      <c r="F323" s="260"/>
      <c r="G323" s="136">
        <f t="shared" si="6"/>
        <v>0</v>
      </c>
      <c r="H323" s="210"/>
      <c r="I323" s="210"/>
      <c r="J323" s="210"/>
      <c r="L323" s="210"/>
      <c r="AE323" s="212"/>
      <c r="AF323" s="212"/>
    </row>
    <row r="324" spans="1:32" s="22" customFormat="1" ht="15" x14ac:dyDescent="0.2">
      <c r="A324" s="208"/>
      <c r="B324" s="65"/>
      <c r="C324" s="55"/>
      <c r="D324" s="120"/>
      <c r="E324" s="105"/>
      <c r="F324" s="104"/>
      <c r="G324" s="136"/>
      <c r="H324" s="19"/>
      <c r="I324" s="19"/>
      <c r="J324" s="19"/>
      <c r="L324" s="19"/>
      <c r="AE324" s="35"/>
      <c r="AF324" s="35"/>
    </row>
    <row r="325" spans="1:32" s="22" customFormat="1" ht="15" x14ac:dyDescent="0.2">
      <c r="A325" s="217" t="s">
        <v>227</v>
      </c>
      <c r="B325" s="218" t="s">
        <v>223</v>
      </c>
      <c r="C325" s="55"/>
      <c r="D325" s="120"/>
      <c r="E325" s="105"/>
      <c r="F325" s="104"/>
      <c r="G325" s="136"/>
      <c r="H325" s="19"/>
      <c r="I325" s="19"/>
      <c r="J325" s="19"/>
      <c r="L325" s="19"/>
      <c r="AE325" s="35"/>
      <c r="AF325" s="35"/>
    </row>
    <row r="326" spans="1:32" s="22" customFormat="1" x14ac:dyDescent="0.2">
      <c r="A326" s="62"/>
      <c r="B326" s="50"/>
      <c r="C326" s="55"/>
      <c r="D326" s="120"/>
      <c r="E326" s="105"/>
      <c r="F326" s="104"/>
      <c r="G326" s="136"/>
      <c r="H326" s="19"/>
      <c r="I326" s="19"/>
      <c r="J326" s="19"/>
      <c r="L326" s="19"/>
      <c r="AE326" s="35"/>
      <c r="AF326" s="35"/>
    </row>
    <row r="327" spans="1:32" s="22" customFormat="1" ht="99.75" x14ac:dyDescent="0.2">
      <c r="A327" s="62"/>
      <c r="B327" s="204" t="s">
        <v>225</v>
      </c>
      <c r="C327" s="55"/>
      <c r="D327" s="120"/>
      <c r="E327" s="105"/>
      <c r="F327" s="104"/>
      <c r="G327" s="136"/>
      <c r="H327" s="19"/>
      <c r="I327" s="19"/>
      <c r="J327" s="19"/>
      <c r="L327" s="19"/>
      <c r="AE327" s="35"/>
      <c r="AF327" s="35"/>
    </row>
    <row r="328" spans="1:32" s="22" customFormat="1" ht="171" x14ac:dyDescent="0.2">
      <c r="A328" s="62"/>
      <c r="B328" s="219" t="s">
        <v>226</v>
      </c>
      <c r="C328" s="55"/>
      <c r="D328" s="120"/>
      <c r="E328" s="242"/>
      <c r="F328" s="237"/>
      <c r="G328" s="136"/>
      <c r="H328" s="19"/>
      <c r="I328" s="19"/>
      <c r="J328" s="19"/>
      <c r="L328" s="19"/>
      <c r="AE328" s="35"/>
      <c r="AF328" s="35"/>
    </row>
    <row r="329" spans="1:32" s="22" customFormat="1" x14ac:dyDescent="0.2">
      <c r="A329" s="62"/>
      <c r="B329" s="219"/>
      <c r="C329" s="55"/>
      <c r="D329" s="120"/>
      <c r="E329" s="242"/>
      <c r="F329" s="237"/>
      <c r="G329" s="136"/>
      <c r="H329" s="19"/>
      <c r="I329" s="19"/>
      <c r="J329" s="19"/>
      <c r="L329" s="19"/>
      <c r="AE329" s="35"/>
      <c r="AF329" s="35"/>
    </row>
    <row r="330" spans="1:32" s="22" customFormat="1" ht="15" x14ac:dyDescent="0.2">
      <c r="A330" s="208" t="s">
        <v>228</v>
      </c>
      <c r="B330" s="65" t="s">
        <v>229</v>
      </c>
      <c r="C330" s="55"/>
      <c r="D330" s="120" t="s">
        <v>39</v>
      </c>
      <c r="E330" s="242">
        <v>4</v>
      </c>
      <c r="F330" s="259"/>
      <c r="G330" s="136">
        <f t="shared" si="6"/>
        <v>0</v>
      </c>
      <c r="H330" s="19"/>
      <c r="I330" s="19"/>
      <c r="J330" s="19"/>
      <c r="L330" s="19"/>
      <c r="AE330" s="35"/>
      <c r="AF330" s="35"/>
    </row>
    <row r="331" spans="1:32" s="22" customFormat="1" x14ac:dyDescent="0.2">
      <c r="A331" s="62"/>
      <c r="B331" s="50"/>
      <c r="C331" s="55"/>
      <c r="D331" s="120"/>
      <c r="E331" s="242"/>
      <c r="F331" s="237"/>
      <c r="G331" s="136"/>
      <c r="H331" s="19"/>
      <c r="I331" s="19"/>
      <c r="J331" s="19"/>
      <c r="L331" s="19"/>
      <c r="AE331" s="35"/>
      <c r="AF331" s="35"/>
    </row>
    <row r="332" spans="1:32" s="22" customFormat="1" x14ac:dyDescent="0.2">
      <c r="A332" s="62"/>
      <c r="B332" s="50"/>
      <c r="C332" s="55"/>
      <c r="D332" s="120"/>
      <c r="E332" s="242"/>
      <c r="F332" s="237"/>
      <c r="G332" s="136"/>
      <c r="H332" s="19"/>
      <c r="I332" s="19"/>
      <c r="J332" s="19"/>
      <c r="L332" s="19"/>
      <c r="AE332" s="35"/>
      <c r="AF332" s="35"/>
    </row>
    <row r="333" spans="1:32" s="22" customFormat="1" x14ac:dyDescent="0.2">
      <c r="A333" s="62"/>
      <c r="B333" s="50"/>
      <c r="C333" s="55"/>
      <c r="D333" s="120"/>
      <c r="E333" s="242"/>
      <c r="F333" s="237"/>
      <c r="G333" s="136"/>
      <c r="H333" s="19"/>
      <c r="I333" s="19"/>
      <c r="J333" s="19"/>
      <c r="L333" s="19"/>
      <c r="AE333" s="35"/>
      <c r="AF333" s="35"/>
    </row>
    <row r="334" spans="1:32" s="22" customFormat="1" x14ac:dyDescent="0.2">
      <c r="A334" s="62"/>
      <c r="B334" s="50"/>
      <c r="C334" s="55"/>
      <c r="D334" s="120"/>
      <c r="E334" s="105"/>
      <c r="F334" s="104"/>
      <c r="G334" s="136"/>
      <c r="H334" s="19"/>
      <c r="I334" s="19"/>
      <c r="J334" s="19"/>
      <c r="L334" s="19"/>
      <c r="AE334" s="35"/>
      <c r="AF334" s="35"/>
    </row>
    <row r="335" spans="1:32" s="22" customFormat="1" x14ac:dyDescent="0.2">
      <c r="A335" s="62"/>
      <c r="B335" s="50"/>
      <c r="C335" s="55"/>
      <c r="D335" s="120"/>
      <c r="E335" s="105"/>
      <c r="F335" s="104"/>
      <c r="G335" s="136"/>
      <c r="H335" s="19"/>
      <c r="I335" s="19"/>
      <c r="J335" s="19"/>
      <c r="L335" s="19"/>
      <c r="AE335" s="35"/>
      <c r="AF335" s="35"/>
    </row>
    <row r="336" spans="1:32" s="22" customFormat="1" x14ac:dyDescent="0.2">
      <c r="A336" s="59"/>
      <c r="B336" s="60"/>
      <c r="C336" s="61"/>
      <c r="D336" s="117"/>
      <c r="E336" s="101"/>
      <c r="F336" s="101"/>
      <c r="G336" s="136"/>
      <c r="H336" s="19"/>
      <c r="I336" s="19"/>
      <c r="J336" s="19"/>
      <c r="L336" s="19"/>
      <c r="AE336" s="35"/>
      <c r="AF336" s="35"/>
    </row>
    <row r="337" spans="1:32" s="22" customFormat="1" ht="16.5" thickBot="1" x14ac:dyDescent="0.3">
      <c r="A337" s="68"/>
      <c r="B337" s="69" t="s">
        <v>159</v>
      </c>
      <c r="C337" s="70"/>
      <c r="D337" s="121"/>
      <c r="E337" s="102"/>
      <c r="F337" s="103"/>
      <c r="G337" s="134">
        <f>SUM(G294:G336)</f>
        <v>0</v>
      </c>
      <c r="H337" s="19"/>
      <c r="I337" s="19"/>
      <c r="J337" s="19"/>
      <c r="L337" s="19"/>
      <c r="AE337" s="35"/>
      <c r="AF337" s="35"/>
    </row>
    <row r="338" spans="1:32" s="22" customFormat="1" ht="15" thickTop="1" x14ac:dyDescent="0.2">
      <c r="A338" s="59"/>
      <c r="B338" s="60"/>
      <c r="C338" s="61"/>
      <c r="D338" s="117"/>
      <c r="E338" s="101"/>
      <c r="F338" s="101"/>
      <c r="G338" s="136"/>
      <c r="H338" s="19"/>
      <c r="I338" s="19"/>
      <c r="J338" s="19"/>
      <c r="L338" s="19"/>
      <c r="AE338" s="35"/>
      <c r="AF338" s="35"/>
    </row>
    <row r="339" spans="1:32" s="22" customFormat="1" ht="21.75" customHeight="1" x14ac:dyDescent="0.2">
      <c r="A339" s="53"/>
      <c r="B339" s="54"/>
      <c r="C339" s="55"/>
      <c r="D339" s="115"/>
      <c r="E339" s="104"/>
      <c r="F339" s="104"/>
      <c r="G339" s="126"/>
      <c r="H339" s="19"/>
      <c r="I339" s="19"/>
      <c r="J339" s="19"/>
      <c r="L339" s="19"/>
      <c r="AE339" s="35"/>
      <c r="AF339" s="35"/>
    </row>
    <row r="340" spans="1:32" s="22" customFormat="1" ht="18.75" customHeight="1" x14ac:dyDescent="0.2">
      <c r="A340" s="251" t="s">
        <v>122</v>
      </c>
      <c r="B340" s="251"/>
      <c r="C340" s="251"/>
      <c r="D340" s="251"/>
      <c r="E340" s="251"/>
      <c r="F340" s="251"/>
      <c r="G340" s="251"/>
      <c r="H340" s="19"/>
      <c r="I340" s="19"/>
      <c r="J340" s="19"/>
      <c r="L340" s="19"/>
      <c r="AE340" s="35"/>
      <c r="AF340" s="35"/>
    </row>
    <row r="341" spans="1:32" s="22" customFormat="1" ht="19.5" customHeight="1" x14ac:dyDescent="0.2">
      <c r="A341" s="53"/>
      <c r="B341" s="71"/>
      <c r="C341" s="55"/>
      <c r="D341" s="115"/>
      <c r="E341" s="104"/>
      <c r="F341" s="104"/>
      <c r="G341" s="126"/>
      <c r="H341" s="19"/>
      <c r="I341" s="19"/>
      <c r="J341" s="19"/>
      <c r="L341" s="19"/>
      <c r="AE341" s="35"/>
      <c r="AF341" s="35"/>
    </row>
    <row r="342" spans="1:32" s="22" customFormat="1" ht="14.25" customHeight="1" x14ac:dyDescent="0.2">
      <c r="A342" s="53"/>
      <c r="B342" s="54"/>
      <c r="C342" s="55"/>
      <c r="D342" s="115"/>
      <c r="E342" s="104"/>
      <c r="F342" s="104"/>
      <c r="G342" s="136"/>
      <c r="H342" s="19"/>
      <c r="I342" s="19"/>
      <c r="J342" s="19"/>
      <c r="L342" s="19"/>
      <c r="AE342" s="35"/>
      <c r="AF342" s="35"/>
    </row>
    <row r="343" spans="1:32" s="22" customFormat="1" x14ac:dyDescent="0.2">
      <c r="A343" s="45"/>
      <c r="B343" s="158" t="s">
        <v>66</v>
      </c>
      <c r="C343" s="200"/>
      <c r="D343" s="115"/>
      <c r="E343" s="99"/>
      <c r="F343" s="99"/>
      <c r="G343" s="126">
        <f>G77</f>
        <v>0</v>
      </c>
      <c r="H343" s="19"/>
      <c r="I343" s="19"/>
      <c r="J343" s="19"/>
      <c r="L343" s="19"/>
      <c r="AE343" s="35"/>
      <c r="AF343" s="35"/>
    </row>
    <row r="344" spans="1:32" s="22" customFormat="1" x14ac:dyDescent="0.2">
      <c r="A344" s="45"/>
      <c r="B344" s="158"/>
      <c r="C344" s="200"/>
      <c r="D344" s="115"/>
      <c r="E344" s="99"/>
      <c r="F344" s="99"/>
      <c r="G344" s="126"/>
      <c r="H344" s="19"/>
      <c r="I344" s="19"/>
      <c r="J344" s="19"/>
      <c r="L344" s="19"/>
      <c r="AE344" s="35"/>
      <c r="AF344" s="35"/>
    </row>
    <row r="345" spans="1:32" s="22" customFormat="1" x14ac:dyDescent="0.2">
      <c r="A345" s="45"/>
      <c r="B345" s="158" t="s">
        <v>67</v>
      </c>
      <c r="C345" s="200"/>
      <c r="D345" s="115"/>
      <c r="E345" s="99"/>
      <c r="F345" s="99"/>
      <c r="G345" s="126">
        <f>G170</f>
        <v>0</v>
      </c>
      <c r="H345" s="19"/>
      <c r="I345" s="19"/>
      <c r="J345" s="19"/>
      <c r="L345" s="19"/>
      <c r="AE345" s="35"/>
      <c r="AF345" s="35"/>
    </row>
    <row r="346" spans="1:32" s="22" customFormat="1" x14ac:dyDescent="0.2">
      <c r="A346" s="45"/>
      <c r="B346" s="158"/>
      <c r="C346" s="200"/>
      <c r="D346" s="115"/>
      <c r="E346" s="99"/>
      <c r="F346" s="99"/>
      <c r="G346" s="126"/>
      <c r="H346" s="19"/>
      <c r="I346" s="19"/>
      <c r="J346" s="19"/>
      <c r="L346" s="19"/>
      <c r="AE346" s="35"/>
      <c r="AF346" s="35"/>
    </row>
    <row r="347" spans="1:32" s="22" customFormat="1" x14ac:dyDescent="0.2">
      <c r="A347" s="45"/>
      <c r="B347" s="158" t="s">
        <v>121</v>
      </c>
      <c r="C347" s="200"/>
      <c r="D347" s="115"/>
      <c r="E347" s="99"/>
      <c r="F347" s="99"/>
      <c r="G347" s="126">
        <f>G291</f>
        <v>0</v>
      </c>
      <c r="H347" s="19"/>
      <c r="I347" s="19"/>
      <c r="J347" s="19"/>
      <c r="L347" s="19"/>
      <c r="AE347" s="35"/>
      <c r="AF347" s="35"/>
    </row>
    <row r="348" spans="1:32" s="22" customFormat="1" x14ac:dyDescent="0.2">
      <c r="A348" s="45"/>
      <c r="B348" s="158"/>
      <c r="C348" s="200"/>
      <c r="D348" s="115"/>
      <c r="E348" s="99"/>
      <c r="F348" s="99"/>
      <c r="G348" s="126"/>
      <c r="H348" s="19"/>
      <c r="I348" s="19"/>
      <c r="J348" s="19"/>
      <c r="L348" s="19"/>
      <c r="AE348" s="35"/>
      <c r="AF348" s="35"/>
    </row>
    <row r="349" spans="1:32" s="22" customFormat="1" x14ac:dyDescent="0.2">
      <c r="A349" s="45"/>
      <c r="B349" s="158" t="s">
        <v>160</v>
      </c>
      <c r="C349" s="200"/>
      <c r="D349" s="115"/>
      <c r="E349" s="99"/>
      <c r="F349" s="99"/>
      <c r="G349" s="126">
        <f>G337</f>
        <v>0</v>
      </c>
      <c r="H349" s="19"/>
      <c r="I349" s="19"/>
      <c r="J349" s="19"/>
      <c r="L349" s="19"/>
      <c r="AE349" s="35"/>
      <c r="AF349" s="35"/>
    </row>
    <row r="350" spans="1:32" s="22" customFormat="1" x14ac:dyDescent="0.2">
      <c r="A350" s="45"/>
      <c r="B350" s="45"/>
      <c r="C350" s="197"/>
      <c r="D350" s="115"/>
      <c r="E350" s="99"/>
      <c r="F350" s="99"/>
      <c r="G350" s="126"/>
      <c r="H350" s="19"/>
      <c r="I350" s="19"/>
      <c r="J350" s="19"/>
      <c r="L350" s="19"/>
      <c r="AE350" s="35"/>
      <c r="AF350" s="35"/>
    </row>
    <row r="351" spans="1:32" s="22" customFormat="1" ht="15.75" x14ac:dyDescent="0.25">
      <c r="A351" s="72"/>
      <c r="B351" s="72"/>
      <c r="C351" s="202"/>
      <c r="D351" s="122"/>
      <c r="E351" s="106"/>
      <c r="F351" s="106"/>
      <c r="G351" s="132"/>
      <c r="H351" s="19"/>
      <c r="I351" s="19"/>
      <c r="J351" s="19"/>
      <c r="L351" s="19"/>
      <c r="AE351" s="35"/>
      <c r="AF351" s="35"/>
    </row>
    <row r="352" spans="1:32" s="22" customFormat="1" ht="16.5" thickBot="1" x14ac:dyDescent="0.3">
      <c r="A352" s="220"/>
      <c r="B352" s="221" t="s">
        <v>231</v>
      </c>
      <c r="C352" s="222"/>
      <c r="D352" s="223"/>
      <c r="E352" s="224"/>
      <c r="F352" s="224"/>
      <c r="G352" s="225">
        <f>SUM(G341:G350)</f>
        <v>0</v>
      </c>
      <c r="H352" s="19"/>
      <c r="I352" s="19"/>
      <c r="J352" s="19"/>
      <c r="L352" s="19"/>
      <c r="AE352" s="35"/>
      <c r="AF352" s="35"/>
    </row>
    <row r="353" spans="1:32" s="22" customFormat="1" ht="15" thickTop="1" x14ac:dyDescent="0.2">
      <c r="A353" s="58"/>
      <c r="B353" s="58"/>
      <c r="C353" s="203"/>
      <c r="D353" s="115"/>
      <c r="E353" s="104"/>
      <c r="F353" s="104"/>
      <c r="G353" s="136"/>
      <c r="H353" s="19"/>
      <c r="I353" s="19"/>
      <c r="J353" s="19"/>
      <c r="L353" s="19"/>
      <c r="AE353" s="35"/>
      <c r="AF353" s="35"/>
    </row>
    <row r="354" spans="1:32" ht="15" x14ac:dyDescent="0.2">
      <c r="A354" s="51"/>
      <c r="B354" s="226" t="s">
        <v>230</v>
      </c>
      <c r="C354" s="197"/>
      <c r="D354" s="115"/>
      <c r="E354" s="99"/>
      <c r="F354" s="99"/>
      <c r="G354" s="126">
        <f>G352*0.25</f>
        <v>0</v>
      </c>
    </row>
    <row r="355" spans="1:32" x14ac:dyDescent="0.2">
      <c r="A355" s="51"/>
      <c r="B355" s="51"/>
      <c r="C355" s="197"/>
      <c r="D355" s="115"/>
      <c r="E355" s="99"/>
      <c r="F355" s="99"/>
    </row>
    <row r="356" spans="1:32" ht="16.5" thickBot="1" x14ac:dyDescent="0.3">
      <c r="A356" s="220"/>
      <c r="B356" s="221" t="s">
        <v>232</v>
      </c>
      <c r="C356" s="222"/>
      <c r="D356" s="223"/>
      <c r="E356" s="224"/>
      <c r="F356" s="224"/>
      <c r="G356" s="225">
        <f>SUM(G352:G354)</f>
        <v>0</v>
      </c>
    </row>
    <row r="357" spans="1:32" ht="15" thickTop="1" x14ac:dyDescent="0.2">
      <c r="A357" s="51"/>
      <c r="B357" s="51"/>
      <c r="C357" s="197"/>
      <c r="D357" s="115"/>
      <c r="E357" s="99"/>
      <c r="F357" s="99"/>
    </row>
    <row r="358" spans="1:32" x14ac:dyDescent="0.2">
      <c r="A358" s="51"/>
      <c r="B358" s="51"/>
      <c r="C358" s="197"/>
      <c r="D358" s="115"/>
      <c r="E358" s="99"/>
      <c r="F358" s="99"/>
    </row>
    <row r="359" spans="1:32" x14ac:dyDescent="0.2">
      <c r="A359" s="51"/>
      <c r="B359" s="51"/>
      <c r="C359" s="197"/>
      <c r="D359" s="115"/>
      <c r="E359" s="99"/>
      <c r="F359" s="99"/>
    </row>
    <row r="360" spans="1:32" x14ac:dyDescent="0.2">
      <c r="A360" s="51"/>
      <c r="B360" s="51"/>
      <c r="C360" s="197"/>
      <c r="D360" s="115"/>
      <c r="E360" s="99"/>
      <c r="F360" s="99"/>
    </row>
    <row r="361" spans="1:32" x14ac:dyDescent="0.2">
      <c r="A361" s="51"/>
      <c r="B361" s="51"/>
      <c r="C361" s="197"/>
      <c r="D361" s="115"/>
      <c r="E361" s="99"/>
      <c r="F361" s="99"/>
    </row>
    <row r="362" spans="1:32" x14ac:dyDescent="0.2">
      <c r="A362" s="51"/>
      <c r="B362" s="51"/>
      <c r="C362" s="197"/>
      <c r="D362" s="115"/>
      <c r="E362" s="99"/>
      <c r="F362" s="99"/>
    </row>
    <row r="363" spans="1:32" x14ac:dyDescent="0.2">
      <c r="A363" s="51"/>
      <c r="B363" s="51"/>
      <c r="C363" s="197"/>
      <c r="D363" s="115"/>
      <c r="E363" s="99"/>
      <c r="F363" s="99"/>
    </row>
    <row r="364" spans="1:32" x14ac:dyDescent="0.2">
      <c r="A364" s="51"/>
      <c r="B364" s="51"/>
      <c r="C364" s="197"/>
      <c r="D364" s="115"/>
      <c r="E364" s="99"/>
      <c r="F364" s="99"/>
    </row>
    <row r="365" spans="1:32" x14ac:dyDescent="0.2">
      <c r="A365" s="51"/>
      <c r="B365" s="51"/>
      <c r="C365" s="197"/>
      <c r="D365" s="115"/>
      <c r="E365" s="99"/>
      <c r="F365" s="99"/>
    </row>
    <row r="366" spans="1:32" x14ac:dyDescent="0.2">
      <c r="A366" s="51"/>
      <c r="B366" s="51"/>
      <c r="C366" s="197"/>
      <c r="D366" s="115"/>
      <c r="E366" s="99"/>
      <c r="F366" s="99"/>
    </row>
    <row r="367" spans="1:32" x14ac:dyDescent="0.2">
      <c r="A367" s="51"/>
      <c r="B367" s="51"/>
      <c r="C367" s="197"/>
      <c r="D367" s="115"/>
      <c r="E367" s="99"/>
      <c r="F367" s="99"/>
    </row>
    <row r="368" spans="1:32" x14ac:dyDescent="0.2">
      <c r="A368" s="51"/>
      <c r="B368" s="51"/>
      <c r="C368" s="197"/>
      <c r="D368" s="115"/>
      <c r="E368" s="99"/>
      <c r="F368" s="99"/>
    </row>
    <row r="369" spans="1:6" x14ac:dyDescent="0.2">
      <c r="A369" s="51"/>
      <c r="B369" s="51"/>
      <c r="C369" s="197"/>
      <c r="D369" s="115"/>
      <c r="E369" s="99"/>
      <c r="F369" s="99"/>
    </row>
    <row r="370" spans="1:6" x14ac:dyDescent="0.2">
      <c r="A370" s="51"/>
      <c r="B370" s="51"/>
      <c r="C370" s="197"/>
      <c r="D370" s="115"/>
      <c r="E370" s="99"/>
      <c r="F370" s="99"/>
    </row>
    <row r="371" spans="1:6" x14ac:dyDescent="0.2">
      <c r="A371" s="51"/>
      <c r="B371" s="51"/>
      <c r="C371" s="197"/>
      <c r="D371" s="115"/>
      <c r="E371" s="99"/>
      <c r="F371" s="99"/>
    </row>
    <row r="372" spans="1:6" x14ac:dyDescent="0.2">
      <c r="A372" s="51"/>
      <c r="B372" s="51"/>
      <c r="C372" s="197"/>
      <c r="D372" s="115"/>
      <c r="E372" s="99"/>
      <c r="F372" s="99"/>
    </row>
    <row r="373" spans="1:6" x14ac:dyDescent="0.2">
      <c r="A373" s="51"/>
      <c r="B373" s="51"/>
      <c r="C373" s="197"/>
      <c r="D373" s="115"/>
      <c r="E373" s="99"/>
      <c r="F373" s="99"/>
    </row>
    <row r="374" spans="1:6" x14ac:dyDescent="0.2">
      <c r="A374" s="51"/>
      <c r="B374" s="51"/>
      <c r="C374" s="197"/>
      <c r="D374" s="115"/>
      <c r="E374" s="99"/>
      <c r="F374" s="99"/>
    </row>
    <row r="375" spans="1:6" x14ac:dyDescent="0.2">
      <c r="A375" s="51"/>
      <c r="B375" s="51"/>
      <c r="C375" s="197"/>
      <c r="D375" s="115"/>
      <c r="E375" s="99"/>
      <c r="F375" s="99"/>
    </row>
    <row r="376" spans="1:6" x14ac:dyDescent="0.2">
      <c r="A376" s="51"/>
      <c r="B376" s="51"/>
      <c r="C376" s="197"/>
      <c r="D376" s="115"/>
      <c r="E376" s="99"/>
      <c r="F376" s="99"/>
    </row>
    <row r="377" spans="1:6" x14ac:dyDescent="0.2">
      <c r="A377" s="51"/>
      <c r="B377" s="51"/>
      <c r="C377" s="197"/>
      <c r="D377" s="115"/>
      <c r="E377" s="99"/>
      <c r="F377" s="99"/>
    </row>
    <row r="378" spans="1:6" x14ac:dyDescent="0.2">
      <c r="A378" s="51"/>
      <c r="B378" s="51"/>
      <c r="C378" s="197"/>
      <c r="D378" s="115"/>
      <c r="E378" s="99"/>
      <c r="F378" s="99"/>
    </row>
    <row r="379" spans="1:6" x14ac:dyDescent="0.2">
      <c r="A379" s="51"/>
      <c r="B379" s="51"/>
      <c r="C379" s="197"/>
      <c r="D379" s="115"/>
      <c r="E379" s="99"/>
      <c r="F379" s="99"/>
    </row>
    <row r="380" spans="1:6" x14ac:dyDescent="0.2">
      <c r="A380" s="51"/>
      <c r="B380" s="51"/>
      <c r="C380" s="197"/>
      <c r="D380" s="115"/>
      <c r="E380" s="99"/>
      <c r="F380" s="99"/>
    </row>
    <row r="381" spans="1:6" x14ac:dyDescent="0.2">
      <c r="A381" s="51"/>
      <c r="B381" s="51"/>
      <c r="C381" s="197"/>
      <c r="D381" s="115"/>
      <c r="E381" s="99"/>
      <c r="F381" s="99"/>
    </row>
    <row r="382" spans="1:6" x14ac:dyDescent="0.2">
      <c r="A382" s="51"/>
      <c r="B382" s="51"/>
      <c r="C382" s="197"/>
      <c r="D382" s="115"/>
      <c r="E382" s="99"/>
      <c r="F382" s="99"/>
    </row>
    <row r="383" spans="1:6" x14ac:dyDescent="0.2">
      <c r="A383" s="51"/>
      <c r="B383" s="51"/>
      <c r="C383" s="197"/>
      <c r="D383" s="115"/>
      <c r="E383" s="99"/>
      <c r="F383" s="99"/>
    </row>
    <row r="384" spans="1:6" x14ac:dyDescent="0.2">
      <c r="A384" s="51"/>
      <c r="B384" s="51"/>
      <c r="C384" s="197"/>
      <c r="D384" s="115"/>
      <c r="E384" s="99"/>
      <c r="F384" s="99"/>
    </row>
    <row r="385" spans="1:6" x14ac:dyDescent="0.2">
      <c r="A385" s="51"/>
      <c r="B385" s="51"/>
      <c r="C385" s="197"/>
      <c r="D385" s="115"/>
      <c r="E385" s="99"/>
      <c r="F385" s="99"/>
    </row>
    <row r="386" spans="1:6" x14ac:dyDescent="0.2">
      <c r="A386" s="51"/>
      <c r="B386" s="51"/>
      <c r="C386" s="197"/>
      <c r="D386" s="115"/>
      <c r="E386" s="99"/>
      <c r="F386" s="99"/>
    </row>
    <row r="387" spans="1:6" x14ac:dyDescent="0.2">
      <c r="A387" s="51"/>
      <c r="B387" s="51"/>
      <c r="C387" s="197"/>
      <c r="D387" s="115"/>
      <c r="E387" s="99"/>
      <c r="F387" s="99"/>
    </row>
    <row r="388" spans="1:6" x14ac:dyDescent="0.2">
      <c r="A388" s="51"/>
      <c r="B388" s="51"/>
      <c r="C388" s="197"/>
      <c r="D388" s="115"/>
      <c r="E388" s="99"/>
      <c r="F388" s="99"/>
    </row>
    <row r="389" spans="1:6" x14ac:dyDescent="0.2">
      <c r="A389" s="51"/>
      <c r="B389" s="51"/>
      <c r="C389" s="197"/>
      <c r="D389" s="115"/>
      <c r="E389" s="99"/>
      <c r="F389" s="99"/>
    </row>
    <row r="390" spans="1:6" x14ac:dyDescent="0.2">
      <c r="A390" s="51"/>
      <c r="B390" s="51"/>
      <c r="C390" s="197"/>
      <c r="D390" s="115"/>
      <c r="E390" s="99"/>
      <c r="F390" s="99"/>
    </row>
    <row r="391" spans="1:6" x14ac:dyDescent="0.2">
      <c r="A391" s="51"/>
      <c r="B391" s="51"/>
      <c r="C391" s="197"/>
      <c r="D391" s="115"/>
      <c r="E391" s="99"/>
      <c r="F391" s="99"/>
    </row>
    <row r="392" spans="1:6" x14ac:dyDescent="0.2">
      <c r="A392" s="51"/>
      <c r="B392" s="51"/>
      <c r="C392" s="197"/>
      <c r="D392" s="115"/>
      <c r="E392" s="99"/>
      <c r="F392" s="99"/>
    </row>
    <row r="393" spans="1:6" x14ac:dyDescent="0.2">
      <c r="A393" s="51"/>
      <c r="B393" s="51"/>
      <c r="C393" s="197"/>
      <c r="D393" s="115"/>
      <c r="E393" s="99"/>
      <c r="F393" s="99"/>
    </row>
    <row r="394" spans="1:6" x14ac:dyDescent="0.2">
      <c r="A394" s="51"/>
      <c r="B394" s="51"/>
      <c r="C394" s="197"/>
      <c r="D394" s="115"/>
      <c r="E394" s="99"/>
      <c r="F394" s="99"/>
    </row>
    <row r="395" spans="1:6" x14ac:dyDescent="0.2">
      <c r="A395" s="51"/>
      <c r="B395" s="51"/>
      <c r="C395" s="197"/>
      <c r="D395" s="115"/>
      <c r="E395" s="99"/>
      <c r="F395" s="99"/>
    </row>
    <row r="396" spans="1:6" x14ac:dyDescent="0.2">
      <c r="A396" s="51"/>
      <c r="B396" s="51"/>
      <c r="C396" s="197"/>
      <c r="D396" s="115"/>
      <c r="E396" s="99"/>
      <c r="F396" s="99"/>
    </row>
    <row r="397" spans="1:6" x14ac:dyDescent="0.2">
      <c r="A397" s="51"/>
      <c r="B397" s="51"/>
      <c r="C397" s="197"/>
      <c r="D397" s="115"/>
      <c r="E397" s="99"/>
      <c r="F397" s="99"/>
    </row>
    <row r="398" spans="1:6" x14ac:dyDescent="0.2">
      <c r="A398" s="51"/>
      <c r="B398" s="51"/>
      <c r="C398" s="197"/>
      <c r="D398" s="115"/>
      <c r="E398" s="99"/>
      <c r="F398" s="99"/>
    </row>
    <row r="399" spans="1:6" x14ac:dyDescent="0.2">
      <c r="A399" s="51"/>
      <c r="B399" s="51"/>
      <c r="C399" s="197"/>
      <c r="D399" s="115"/>
      <c r="E399" s="99"/>
      <c r="F399" s="99"/>
    </row>
    <row r="400" spans="1:6" x14ac:dyDescent="0.2">
      <c r="A400" s="51"/>
      <c r="B400" s="51"/>
      <c r="C400" s="197"/>
      <c r="D400" s="115"/>
      <c r="E400" s="99"/>
      <c r="F400" s="99"/>
    </row>
    <row r="401" spans="1:6" x14ac:dyDescent="0.2">
      <c r="A401" s="51"/>
      <c r="B401" s="51"/>
      <c r="C401" s="197"/>
      <c r="D401" s="115"/>
      <c r="E401" s="99"/>
      <c r="F401" s="99"/>
    </row>
    <row r="402" spans="1:6" x14ac:dyDescent="0.2">
      <c r="A402" s="51"/>
      <c r="B402" s="51"/>
      <c r="C402" s="197"/>
      <c r="D402" s="115"/>
      <c r="E402" s="99"/>
      <c r="F402" s="99"/>
    </row>
    <row r="403" spans="1:6" x14ac:dyDescent="0.2">
      <c r="A403" s="51"/>
      <c r="B403" s="51"/>
      <c r="C403" s="197"/>
      <c r="D403" s="115"/>
      <c r="E403" s="99"/>
      <c r="F403" s="99"/>
    </row>
    <row r="404" spans="1:6" x14ac:dyDescent="0.2">
      <c r="A404" s="51"/>
      <c r="B404" s="51"/>
      <c r="C404" s="197"/>
      <c r="D404" s="115"/>
      <c r="E404" s="99"/>
      <c r="F404" s="99"/>
    </row>
    <row r="405" spans="1:6" x14ac:dyDescent="0.2">
      <c r="A405" s="51"/>
      <c r="B405" s="51"/>
      <c r="C405" s="197"/>
      <c r="D405" s="115"/>
      <c r="E405" s="99"/>
      <c r="F405" s="99"/>
    </row>
    <row r="406" spans="1:6" x14ac:dyDescent="0.2">
      <c r="A406" s="51"/>
      <c r="B406" s="51"/>
      <c r="C406" s="197"/>
      <c r="D406" s="115"/>
      <c r="E406" s="99"/>
      <c r="F406" s="99"/>
    </row>
    <row r="407" spans="1:6" x14ac:dyDescent="0.2">
      <c r="A407" s="51"/>
      <c r="B407" s="51"/>
      <c r="C407" s="197"/>
      <c r="D407" s="115"/>
      <c r="E407" s="99"/>
      <c r="F407" s="99"/>
    </row>
    <row r="408" spans="1:6" x14ac:dyDescent="0.2">
      <c r="A408" s="51"/>
      <c r="B408" s="51"/>
      <c r="C408" s="197"/>
      <c r="D408" s="115"/>
      <c r="E408" s="99"/>
      <c r="F408" s="99"/>
    </row>
    <row r="409" spans="1:6" x14ac:dyDescent="0.2">
      <c r="A409" s="51"/>
      <c r="B409" s="51"/>
      <c r="C409" s="197"/>
      <c r="D409" s="115"/>
      <c r="E409" s="99"/>
      <c r="F409" s="99"/>
    </row>
    <row r="410" spans="1:6" x14ac:dyDescent="0.2">
      <c r="A410" s="51"/>
      <c r="B410" s="51"/>
      <c r="C410" s="197"/>
      <c r="D410" s="115"/>
      <c r="E410" s="99"/>
      <c r="F410" s="99"/>
    </row>
  </sheetData>
  <sheetProtection password="C7BA" sheet="1" objects="1" scenarios="1"/>
  <mergeCells count="15">
    <mergeCell ref="A340:G340"/>
    <mergeCell ref="B291:E291"/>
    <mergeCell ref="A10:F10"/>
    <mergeCell ref="B14:C14"/>
    <mergeCell ref="B15:C15"/>
    <mergeCell ref="B79:C79"/>
    <mergeCell ref="B78:C78"/>
    <mergeCell ref="D68:G68"/>
    <mergeCell ref="D75:G75"/>
    <mergeCell ref="A1:G1"/>
    <mergeCell ref="A2:B2"/>
    <mergeCell ref="A4:F4"/>
    <mergeCell ref="A6:F6"/>
    <mergeCell ref="B77:F77"/>
    <mergeCell ref="A8:F8"/>
  </mergeCells>
  <phoneticPr fontId="0" type="noConversion"/>
  <printOptions horizontalCentered="1"/>
  <pageMargins left="0.7" right="0.7" top="0.75" bottom="0.75" header="0.3" footer="0.3"/>
  <pageSetup paperSize="9" scale="73" orientation="portrait" r:id="rId1"/>
  <headerFooter alignWithMargins="0">
    <oddFooter>&amp;C
Stranica &amp;P od &amp;N</oddFooter>
  </headerFooter>
  <rowBreaks count="11" manualBreakCount="11">
    <brk id="43" max="6" man="1"/>
    <brk id="77" max="6" man="1"/>
    <brk id="102" max="6" man="1"/>
    <brk id="127" max="6" man="1"/>
    <brk id="159" max="6" man="1"/>
    <brk id="170" max="6" man="1"/>
    <brk id="196" max="6" man="1"/>
    <brk id="229" max="6" man="1"/>
    <brk id="260" max="6" man="1"/>
    <brk id="291" max="6" man="1"/>
    <brk id="327"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Propust_za natječaj</vt:lpstr>
      <vt:lpstr>'Propust_za natječaj'!Print_Area</vt:lpstr>
    </vt:vector>
  </TitlesOfParts>
  <Company>hidroelektra-projekt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Miki</dc:creator>
  <cp:lastModifiedBy>Marijo Pušić</cp:lastModifiedBy>
  <cp:lastPrinted>2018-05-03T06:44:57Z</cp:lastPrinted>
  <dcterms:created xsi:type="dcterms:W3CDTF">2002-07-24T08:42:09Z</dcterms:created>
  <dcterms:modified xsi:type="dcterms:W3CDTF">2018-05-03T10:13:12Z</dcterms:modified>
</cp:coreProperties>
</file>